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https://etaxsa.sharepoint.com/sites/shared/Shared Documents/ΕΤΑΧ/CLLD/ΕΠΑΛΘ/4.2/ΙΔΙΩΤΙΚΑ/1η Πρόσκληση Ιδιωτικών Έργων Τελική/Συνημμένα Αρχεία Πρόσκλησης/"/>
    </mc:Choice>
  </mc:AlternateContent>
  <xr:revisionPtr revIDLastSave="26" documentId="13_ncr:1_{D3CA7913-0935-4975-B0E3-48389809B6B8}" xr6:coauthVersionLast="47" xr6:coauthVersionMax="47" xr10:uidLastSave="{77D1D856-74FF-4DD5-9D1B-57C73E19021B}"/>
  <bookViews>
    <workbookView xWindow="-120" yWindow="-120" windowWidth="29040" windowHeight="15840" tabRatio="897" firstSheet="2" activeTab="3" xr2:uid="{00000000-000D-0000-FFFF-FFFF00000000}"/>
  </bookViews>
  <sheets>
    <sheet name="ΕΞΩΦΥΛΛΟ " sheetId="68" r:id="rId1"/>
    <sheet name="ΚΩΔ.ΔΑΠ.ΠΣΚΕ" sheetId="70" r:id="rId2"/>
    <sheet name="1. ΕΔΑΦΙΚΕΣ ΕΚΤΑΣΕΙΣ" sheetId="84" r:id="rId3"/>
    <sheet name="2. ΚΤΙΡΙΑΚΕΣ ΕΓΚΑΤΑΣΤΑΣΕΙΣ_" sheetId="83" r:id="rId4"/>
    <sheet name="4. ΑΓΟΡΑ ΕΞΟΠΛΙΣΜΟΥ " sheetId="66" r:id="rId5"/>
    <sheet name="5. ΑΝΤΑΛΛΑΚΤΙΚΑ" sheetId="67" r:id="rId6"/>
    <sheet name="7. ΜΕΤΑΦΟΡΙΚΑ ΜΕΣΑ" sheetId="71" r:id="rId7"/>
    <sheet name="8.ΑΫΛΑ ΠΑΓΙΑ" sheetId="74" r:id="rId8"/>
    <sheet name="12. ΠΑΡΟΧΗ ΥΠΗΡΕΣΙΩΝ" sheetId="75" r:id="rId9"/>
    <sheet name="ΣΥΝΟΛΑ" sheetId="82" r:id="rId10"/>
    <sheet name="ΔΑΠΑΝΕΣ ΠΕΡΙΒΑΛΛΟΝΤΟΣ " sheetId="78" r:id="rId11"/>
    <sheet name="ΧΡΟΝΟΔΙΑΓΡΑΜΜΑ ΕΡΓΟΥ" sheetId="77" r:id="rId12"/>
    <sheet name="ΠΙΝΑΚΑΣ ΕΞΟΦΛΗΜΕΝΩΝ ΔΑΠΑΝΩΝ" sheetId="81" r:id="rId13"/>
  </sheets>
  <definedNames>
    <definedName name="_xlnm.Print_Titles" localSheetId="4">'4. ΑΓΟΡΑ ΕΞΟΠΛΙΣΜΟΥ '!$6:$7</definedName>
    <definedName name="_xlnm.Print_Titles" localSheetId="5">'5. ΑΝΤΑΛΛΑΚΤΙΚΑ'!$6:$7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7" i="83" l="1"/>
  <c r="F32" i="82"/>
  <c r="E32" i="82"/>
  <c r="D32" i="82"/>
  <c r="G10" i="84"/>
  <c r="G9" i="84"/>
  <c r="H9" i="84" l="1"/>
  <c r="H11" i="84" s="1"/>
  <c r="H10" i="84"/>
  <c r="I10" i="84" s="1"/>
  <c r="G11" i="84"/>
  <c r="J247" i="83" l="1"/>
  <c r="I247" i="83"/>
  <c r="I9" i="84"/>
  <c r="I11" i="84" s="1"/>
  <c r="S19" i="77" l="1"/>
  <c r="S20" i="77" l="1"/>
  <c r="S21" i="77"/>
  <c r="S22" i="77"/>
  <c r="S23" i="77"/>
  <c r="S24" i="77"/>
  <c r="S25" i="77"/>
  <c r="S26" i="77"/>
  <c r="S27" i="77"/>
  <c r="S28" i="77"/>
  <c r="S18" i="77"/>
  <c r="S8" i="77"/>
  <c r="S9" i="77"/>
  <c r="S10" i="77"/>
  <c r="S11" i="77"/>
  <c r="S12" i="77"/>
  <c r="S13" i="77"/>
  <c r="S14" i="77"/>
  <c r="S15" i="77"/>
  <c r="S16" i="77"/>
  <c r="S17" i="77"/>
  <c r="S7" i="77" l="1"/>
  <c r="F9" i="78" l="1"/>
  <c r="G9" i="78" s="1"/>
  <c r="F10" i="78"/>
  <c r="G10" i="78" s="1"/>
  <c r="F11" i="78"/>
  <c r="G11" i="78" s="1"/>
  <c r="F12" i="78"/>
  <c r="G12" i="78" s="1"/>
  <c r="H12" i="78" s="1"/>
  <c r="F13" i="78"/>
  <c r="G13" i="78" s="1"/>
  <c r="H13" i="78" s="1"/>
  <c r="F14" i="78"/>
  <c r="G14" i="78" s="1"/>
  <c r="F8" i="78"/>
  <c r="G8" i="78" s="1"/>
  <c r="H14" i="78" l="1"/>
  <c r="G15" i="78"/>
  <c r="H11" i="78"/>
  <c r="H10" i="78"/>
  <c r="H9" i="78"/>
  <c r="F15" i="78"/>
  <c r="H8" i="78"/>
  <c r="H15" i="78" l="1"/>
  <c r="F14" i="75" l="1"/>
  <c r="F15" i="75" s="1"/>
  <c r="F13" i="75"/>
  <c r="G13" i="75" s="1"/>
  <c r="H13" i="75" s="1"/>
  <c r="F10" i="75"/>
  <c r="G10" i="75" s="1"/>
  <c r="H10" i="75" s="1"/>
  <c r="F9" i="75"/>
  <c r="G9" i="75" s="1"/>
  <c r="F26" i="74"/>
  <c r="F25" i="74"/>
  <c r="G25" i="74" s="1"/>
  <c r="F22" i="74"/>
  <c r="F21" i="74"/>
  <c r="F23" i="74" s="1"/>
  <c r="F18" i="74"/>
  <c r="F17" i="74"/>
  <c r="F14" i="74"/>
  <c r="F13" i="74"/>
  <c r="F10" i="74"/>
  <c r="G10" i="74" s="1"/>
  <c r="F9" i="74"/>
  <c r="F11" i="74" s="1"/>
  <c r="F14" i="71"/>
  <c r="F13" i="71"/>
  <c r="F10" i="71"/>
  <c r="F9" i="71"/>
  <c r="F27" i="74" l="1"/>
  <c r="F11" i="75"/>
  <c r="F16" i="75" s="1"/>
  <c r="H9" i="75"/>
  <c r="H11" i="75" s="1"/>
  <c r="G11" i="75"/>
  <c r="G14" i="75"/>
  <c r="G15" i="75" s="1"/>
  <c r="H14" i="75"/>
  <c r="H15" i="75" s="1"/>
  <c r="F15" i="74"/>
  <c r="H25" i="74"/>
  <c r="G26" i="74"/>
  <c r="G27" i="74" s="1"/>
  <c r="G21" i="74"/>
  <c r="G22" i="74"/>
  <c r="H22" i="74" s="1"/>
  <c r="F19" i="74"/>
  <c r="G17" i="74"/>
  <c r="H17" i="74" s="1"/>
  <c r="G18" i="74"/>
  <c r="H18" i="74" s="1"/>
  <c r="G9" i="74"/>
  <c r="H9" i="74" s="1"/>
  <c r="G13" i="74"/>
  <c r="H13" i="74" s="1"/>
  <c r="H10" i="74"/>
  <c r="G14" i="74"/>
  <c r="H14" i="74" s="1"/>
  <c r="F15" i="71"/>
  <c r="G14" i="71"/>
  <c r="H14" i="71" s="1"/>
  <c r="G13" i="71"/>
  <c r="G10" i="71"/>
  <c r="H10" i="71" s="1"/>
  <c r="F11" i="71"/>
  <c r="F16" i="71" s="1"/>
  <c r="G9" i="71"/>
  <c r="F9" i="67"/>
  <c r="G9" i="67" s="1"/>
  <c r="F8" i="67"/>
  <c r="F42" i="66"/>
  <c r="F41" i="66"/>
  <c r="F43" i="66" s="1"/>
  <c r="F22" i="66"/>
  <c r="F21" i="66"/>
  <c r="F38" i="66"/>
  <c r="F37" i="66"/>
  <c r="F46" i="66"/>
  <c r="G46" i="66" s="1"/>
  <c r="H46" i="66" s="1"/>
  <c r="F45" i="66"/>
  <c r="F34" i="66"/>
  <c r="F33" i="66"/>
  <c r="F30" i="66"/>
  <c r="G30" i="66" s="1"/>
  <c r="H30" i="66" s="1"/>
  <c r="F29" i="66"/>
  <c r="G29" i="66" s="1"/>
  <c r="F26" i="66"/>
  <c r="F25" i="66"/>
  <c r="F18" i="66"/>
  <c r="G18" i="66" s="1"/>
  <c r="F17" i="66"/>
  <c r="F14" i="66"/>
  <c r="G14" i="66" s="1"/>
  <c r="H14" i="66" s="1"/>
  <c r="F13" i="66"/>
  <c r="F10" i="66"/>
  <c r="F9" i="66"/>
  <c r="H19" i="74" l="1"/>
  <c r="F28" i="74"/>
  <c r="G15" i="71"/>
  <c r="F10" i="67"/>
  <c r="G16" i="75"/>
  <c r="H16" i="75"/>
  <c r="H26" i="74"/>
  <c r="H27" i="74" s="1"/>
  <c r="G23" i="74"/>
  <c r="H21" i="74"/>
  <c r="H23" i="74" s="1"/>
  <c r="H11" i="74"/>
  <c r="G19" i="74"/>
  <c r="G11" i="74"/>
  <c r="H15" i="74"/>
  <c r="G15" i="74"/>
  <c r="H13" i="71"/>
  <c r="H15" i="71" s="1"/>
  <c r="G11" i="71"/>
  <c r="H9" i="71"/>
  <c r="H11" i="71" s="1"/>
  <c r="H9" i="67"/>
  <c r="G8" i="67"/>
  <c r="G10" i="67" s="1"/>
  <c r="F19" i="66"/>
  <c r="G41" i="66"/>
  <c r="H41" i="66" s="1"/>
  <c r="G42" i="66"/>
  <c r="H42" i="66" s="1"/>
  <c r="F15" i="66"/>
  <c r="F39" i="66"/>
  <c r="F23" i="66"/>
  <c r="G17" i="66"/>
  <c r="G19" i="66" s="1"/>
  <c r="G21" i="66"/>
  <c r="H21" i="66" s="1"/>
  <c r="F27" i="66"/>
  <c r="G22" i="66"/>
  <c r="H22" i="66" s="1"/>
  <c r="G9" i="66"/>
  <c r="H9" i="66" s="1"/>
  <c r="G33" i="66"/>
  <c r="H33" i="66" s="1"/>
  <c r="G37" i="66"/>
  <c r="G34" i="66"/>
  <c r="H34" i="66" s="1"/>
  <c r="F35" i="66"/>
  <c r="G38" i="66"/>
  <c r="H38" i="66" s="1"/>
  <c r="H18" i="66"/>
  <c r="H29" i="66"/>
  <c r="H31" i="66" s="1"/>
  <c r="G31" i="66"/>
  <c r="F11" i="66"/>
  <c r="G13" i="66"/>
  <c r="F31" i="66"/>
  <c r="G10" i="66"/>
  <c r="G25" i="66"/>
  <c r="H25" i="66" s="1"/>
  <c r="F47" i="66"/>
  <c r="G26" i="66"/>
  <c r="H26" i="66" s="1"/>
  <c r="G45" i="66"/>
  <c r="G47" i="66" s="1"/>
  <c r="G16" i="71" l="1"/>
  <c r="G28" i="74"/>
  <c r="H28" i="74"/>
  <c r="H8" i="67"/>
  <c r="H10" i="67" s="1"/>
  <c r="F48" i="66"/>
  <c r="H16" i="71"/>
  <c r="H17" i="66"/>
  <c r="H19" i="66" s="1"/>
  <c r="G43" i="66"/>
  <c r="H43" i="66"/>
  <c r="H23" i="66"/>
  <c r="G11" i="66"/>
  <c r="G23" i="66"/>
  <c r="G39" i="66"/>
  <c r="H37" i="66"/>
  <c r="H39" i="66" s="1"/>
  <c r="G35" i="66"/>
  <c r="H35" i="66"/>
  <c r="H27" i="66"/>
  <c r="H10" i="66"/>
  <c r="H11" i="66" s="1"/>
  <c r="G15" i="66"/>
  <c r="H13" i="66"/>
  <c r="H15" i="66" s="1"/>
  <c r="H45" i="66"/>
  <c r="H47" i="66" s="1"/>
  <c r="G27" i="66"/>
  <c r="G48" i="66" l="1"/>
  <c r="H48" i="66"/>
</calcChain>
</file>

<file path=xl/sharedStrings.xml><?xml version="1.0" encoding="utf-8"?>
<sst xmlns="http://schemas.openxmlformats.org/spreadsheetml/2006/main" count="961" uniqueCount="587">
  <si>
    <t>Α/Α</t>
  </si>
  <si>
    <t>ΠΕΡΙΓΡΑΦΗ ΕΞΟΠΛΙΣΜΟΥ</t>
  </si>
  <si>
    <t xml:space="preserve">ΠΟΣΟΤΗΤΑ </t>
  </si>
  <si>
    <t>ΤΙΜΗ ΜΟΝΑΔΑΣ</t>
  </si>
  <si>
    <t>ΚΟΣΤΟΣ</t>
  </si>
  <si>
    <t>ΦΠΑ</t>
  </si>
  <si>
    <t>ΣΥΝΟΛΙΚΟ ΚΟΣΤΟΣ</t>
  </si>
  <si>
    <t>(Είδος, τύπος, τεχνικά χαρακτηριστικά)</t>
  </si>
  <si>
    <t>ΣΥΝΟΛΟ</t>
  </si>
  <si>
    <t>ΠΟΣΟΤΗΤΑ</t>
  </si>
  <si>
    <t>τεμ</t>
  </si>
  <si>
    <t>μ.μ.</t>
  </si>
  <si>
    <t xml:space="preserve">Αρμολογήματα ακατέργαστων όψεων λιθοδομών  </t>
  </si>
  <si>
    <t>Επένδυση οροφής με λεπτοσανίδες πλήρης</t>
  </si>
  <si>
    <t>ΧΡΩΜΑΤΙΣΜΟΙ</t>
  </si>
  <si>
    <t>Τσιμεντοχρώματα</t>
  </si>
  <si>
    <t>μ2</t>
  </si>
  <si>
    <t>Μ.Μ. (τεμ.)</t>
  </si>
  <si>
    <t>ΔΙΚΑΙΟΥΧΟΣ:</t>
  </si>
  <si>
    <t>ΚΩΔΙΚΟΣ ΠΣΚΕ:</t>
  </si>
  <si>
    <t>ΑΞΙΑ ΕΡΓΑΣΙΑΣ</t>
  </si>
  <si>
    <t>μ3</t>
  </si>
  <si>
    <t>κιλά</t>
  </si>
  <si>
    <t xml:space="preserve">ΠΕΡΙΓΡΑΦΗ </t>
  </si>
  <si>
    <t>Α</t>
  </si>
  <si>
    <t>ΜΗΧΑΝΟΛΟΓΙΚΟΣ</t>
  </si>
  <si>
    <t>Β</t>
  </si>
  <si>
    <t>ΛΟΙΠΟΣ ΕΞΟΠΛΙΣΜΟΣ</t>
  </si>
  <si>
    <t>Γ</t>
  </si>
  <si>
    <t>ΕΞΟΠΛΙΣΜΟΣ ΕΡΓΑΣΤΗΡΙΩΝ</t>
  </si>
  <si>
    <t>Δ</t>
  </si>
  <si>
    <t>ΕΞΟΠΛΙΣΜΟΣ ΑΠΕ</t>
  </si>
  <si>
    <t>Ε</t>
  </si>
  <si>
    <t>ΣΤ</t>
  </si>
  <si>
    <t>ΕΞΟΠΛΙΣΜΟΣ ΕΠΕΞΕΡΓΑΣΙΑΣ ΑΠΟΒΛΗΤΩΝ</t>
  </si>
  <si>
    <t>Ζ</t>
  </si>
  <si>
    <t>ΠΑΡΑΠΟΜΠΗ ΣΕ ΠΡΟΣΦΟΡΕΣ</t>
  </si>
  <si>
    <t xml:space="preserve">Συνολικό Κόστος(€) </t>
  </si>
  <si>
    <t xml:space="preserve">Επιλέξιμο Κόστος(€) </t>
  </si>
  <si>
    <t xml:space="preserve">Δημόσια Δαπάνη (€) </t>
  </si>
  <si>
    <t xml:space="preserve"> ΧΡΟΝΟΔΙΑΓΡΑΜΜΑ ΥΛΟΠΟΙΗΣΗΣ ΤΗΣ ΠΡΑΞΗΣ ΚΑΙ ΚΑΤΑΝΟΜΗ ΔΑΠΑΝΩΝ*</t>
  </si>
  <si>
    <t>Ι</t>
  </si>
  <si>
    <t>ΣΥΝΟΛΙΚΗ ΕΤΗΣΙΑ ΚΑΤΑΝΟΜΗ ΠΡΟΫΠΟΛΟΓΙΣΜΟΥ</t>
  </si>
  <si>
    <t xml:space="preserve">Παρατηρήσεις: </t>
  </si>
  <si>
    <t xml:space="preserve">ΟΔΗΓΙΕΣ ΣΥΜΠΛΗΡΩΣΗΣ ΑΝΑΛΥΤΙΚΟΥ ΠΡΟΫΠΟΛΟΓΙΣΜΟΥ </t>
  </si>
  <si>
    <t>Πάγια στοιχεία - Ακίνητα - Κτιριακές εγκαταστάσεις</t>
  </si>
  <si>
    <t>Πάγια στοιχεία - Εξοπλισμός - Αγορά εξοπλισμού</t>
  </si>
  <si>
    <t>Πάγια στοιχεία - Εξοπλισμός - Ανταλλακτικά ως πάγιος εξοπλισμός</t>
  </si>
  <si>
    <t>Πάγια στοιχεία - Μεταφορικά μέσα</t>
  </si>
  <si>
    <t>Πάγια στοιχεία - Αγορά άυλων πάγιων στοιχείων</t>
  </si>
  <si>
    <t>Παροχή υπηρεσιών</t>
  </si>
  <si>
    <t>4. Πάγια στοιχεία - Εξοπλισμός- Αγορά εξοπλισμού</t>
  </si>
  <si>
    <t>ΣΥΝΟΛΟ Κτιρίων, λοιπών εγκαταστάσεων και περιβάλλοντος χώρου</t>
  </si>
  <si>
    <t>ΆΛΛΟ (να διευκρινιστεί)</t>
  </si>
  <si>
    <t>ΕΞΟΠΛΙΣΜΟΣ ΕΞΟΙΚΟΝΟΜΗΣΗΣ ΕΝΕΡΓΕΙΑΣ ΚΑΙ ΥΔΑΤΟΣ</t>
  </si>
  <si>
    <t>ΛΟΙΠΟΣ ΕΞΟΠΛΙΣΜΟΣ ΓΙΑ ΠΡΟΣΤΑΣΙΑ ΠΕΡΙΒΑΛΛΟΝΤΟΣ (μείωση ρύπων)</t>
  </si>
  <si>
    <t>ΕΞΟΠΛΙΣΜΟΣ ΠΛΗΡΟΦΟΡΙΚΗΣ, ΤΗΛΕΠ/ΝΙΩΝ, ΑΥΤΟΜΑΤΙΣΜΟΥ</t>
  </si>
  <si>
    <t>Η</t>
  </si>
  <si>
    <t>Θ</t>
  </si>
  <si>
    <t>ΣΥΝΟΛΟ Αγοράς εξοπλισμού</t>
  </si>
  <si>
    <t>5. Πάγια στοιχεία - Εξοπλισμός- Ανταλλακτικά ως πάγιος εξοπλισμός</t>
  </si>
  <si>
    <t>ΠΕΡΙΓΡΑΦΗ ΑΝΤΑΛΛΑΚΤΙΚΟΥ</t>
  </si>
  <si>
    <t xml:space="preserve">ΣΥΝΟΛΟ </t>
  </si>
  <si>
    <t>ΕΠ ΑΛΙΕΙΑΣ &amp; ΘΑΛΑΣΣΑΣ 2014 - 2020</t>
  </si>
  <si>
    <t xml:space="preserve">ΠΡΟΤΕΡΑΙΟΤΗΤΑ 4: ΑΥΞΗΣΗ ΤΗΣ ΑΠΑΣΧΟΛΗΣΗΣ ΚΑΙ ΤΗΣ ΕΔΑΦΙΚΗΣ ΣΥΝΟΧΗΣ </t>
  </si>
  <si>
    <t xml:space="preserve">ΜΕΤΡΟ: 8.3.3. Άρθρο 63. Εφαρμογή στρατηγικών τοπικής ανάπτυξης </t>
  </si>
  <si>
    <t>ΙΔΙΩΤΙΚΕΣ ΕΠΕΝΔΥΣΕΙΣ ΓΙΑ ΤΗΝ ΑΕΙΦΟΡΟ ΑΝΑΠΤΥΞΗ ΤΩΝ ΑΛΙΕΥΤΙΚΩΝ ΠΕΡΙΟΧΩΝ</t>
  </si>
  <si>
    <r>
      <t xml:space="preserve">Οι κτιριακές εργασίες θα πρέπει να συνοδεύονται απαραίτητα από </t>
    </r>
    <r>
      <rPr>
        <b/>
        <i/>
        <sz val="11"/>
        <rFont val="Tahoma"/>
        <family val="2"/>
      </rPr>
      <t xml:space="preserve">αναλυτικές προμετρήσεις </t>
    </r>
    <r>
      <rPr>
        <i/>
        <sz val="11"/>
        <rFont val="Tahoma"/>
        <family val="2"/>
      </rPr>
      <t xml:space="preserve">και τα αντίστοιχα </t>
    </r>
    <r>
      <rPr>
        <b/>
        <i/>
        <sz val="11"/>
        <rFont val="Tahoma"/>
        <family val="2"/>
      </rPr>
      <t xml:space="preserve">αρχιτεκτονικά σχέδια. Στην κάτοψη του κτιρίου θα πρέπει να υπάρχει και η διάταξη του εξοπλισμού. </t>
    </r>
  </si>
  <si>
    <r>
      <t xml:space="preserve">Συμπληρώνονται οι αιτούμενες εργασίες για την υλοποίηση του έργου και σβήνονται οι γραμμές των μη αιτούμενων εργασιών. </t>
    </r>
    <r>
      <rPr>
        <b/>
        <i/>
        <sz val="11"/>
        <rFont val="Tahoma"/>
        <family val="2"/>
      </rPr>
      <t>Δεν αφήνουμε μηδενικές εργασίες.</t>
    </r>
  </si>
  <si>
    <r>
      <t xml:space="preserve">Προσέχουμε τα </t>
    </r>
    <r>
      <rPr>
        <b/>
        <i/>
        <sz val="11"/>
        <rFont val="Tahoma"/>
        <family val="2"/>
      </rPr>
      <t>υποσύνολα</t>
    </r>
    <r>
      <rPr>
        <i/>
        <sz val="11"/>
        <rFont val="Tahoma"/>
        <family val="2"/>
      </rPr>
      <t xml:space="preserve"> κάθε ομάδας εργασιών, να συμπεριλαμβάνουν όλες τις εργασίες, καθώς και το γενικό σύνολο έτσι ώστε να αθροίζει όλα τα υποσύνολα. </t>
    </r>
  </si>
  <si>
    <t>ΠΡΟΤΕΙΝΟΜΕΝΟΣ ΑΝΑΛΥΤΙΚΟΣ ΠΡΟΥΠΟΛΟΓΙΣΜΟΣ ΕΠΕΝΔΥΣΗΣ</t>
  </si>
  <si>
    <t>Ιδιωτικές επενδύσεις για την αειφόρο ανάπτυξη των αλιευτικών περιοχών – Κρατικές ενισχύσεις / Επιχειρηματικότητα δυνάμει του Καν. (ΕΕ) 1407/2013 (de minimis).</t>
  </si>
  <si>
    <t xml:space="preserve">Ο παρόν προϋπολογισμός συντάσσεται σύμφωνα με τους κανόνες επιλεξιμότητας της παρούσας πρόσκλησης {σύμφωνα με την με αρ. πρωτ. 137675/ΕΥΘΥ1016/19-12-2018 (ΦΕΚ 5968/Β/31-12-2018) ΥΑΕΚΕΔ}και συνοδεύεται από τα σχετικά δικαιολογητικά που τεκμηριώνουν το εύλογο κόστος, το είδος και το ύψος των δαπανών. </t>
  </si>
  <si>
    <r>
      <t xml:space="preserve">Οι αναγραφόμενες ποσότητες των κτιριακών εργασιών θα πρέπει να συμφωνούν με τις </t>
    </r>
    <r>
      <rPr>
        <b/>
        <i/>
        <sz val="11"/>
        <rFont val="Tahoma"/>
        <family val="2"/>
      </rPr>
      <t xml:space="preserve">αναλυτικές προμετρήσεις </t>
    </r>
    <r>
      <rPr>
        <i/>
        <sz val="11"/>
        <rFont val="Tahoma"/>
        <family val="2"/>
      </rPr>
      <t>και τα αντίστοιχα αρχιτεκτονικά σχέδια, υπογεγραμμένα από μηχανικό.</t>
    </r>
  </si>
  <si>
    <r>
      <t xml:space="preserve">Θα πρέπει να τεκμηριώνεται το </t>
    </r>
    <r>
      <rPr>
        <b/>
        <i/>
        <sz val="11"/>
        <rFont val="Tahoma"/>
        <family val="2"/>
      </rPr>
      <t xml:space="preserve">είδος και το ύψος των δαπανών, </t>
    </r>
    <r>
      <rPr>
        <i/>
        <sz val="11"/>
        <rFont val="Tahoma"/>
        <family val="2"/>
      </rPr>
      <t>ώστε αυτές να συνάδουν με τη φύση, τους στόχους και τη λειτουργικότητα του έργου.</t>
    </r>
  </si>
  <si>
    <t>ΣΥΓΚΕΝΤΡΩΤΙΚΟΣ ΠΙΝΑΚΑΣ ΚΑΤΗΓΟΡΙΩΝ ΔΑΠΑΝΩΝ ΠΣΚΕ</t>
  </si>
  <si>
    <t>ΚΩΔ ΠΣΚΕ</t>
  </si>
  <si>
    <t xml:space="preserve">ΚΑΤΗΓΟΡΙΑ ΔΑΠΑΝΗΣ </t>
  </si>
  <si>
    <t>ΕΙΔΙΚΟΣ ΕΞΟΠΛΙΣΜΟΣ ΕΠΙΧΕΙΡΗΣΕΩΝ  ΤΟΥΡΙΣΜΟΥ</t>
  </si>
  <si>
    <t>7. Πάγια στοιχεία - Μεταφορικά μέσα</t>
  </si>
  <si>
    <t>ΜΕΤΑΦΟΡΙΚΑ ΜΕΣΑ ΓΙΑ ΧΡΗΣΗ ΕΚΤΟΣ ΕΠΙΧΕΙΡΗΣΗΣ</t>
  </si>
  <si>
    <t>ΜΕΤΑΦΟΡΙΚΑ ΜΕΣΑ ΓΙΑ ΧΡΗΣΗ ΕΝΤΟΣ ΕΠΙΧΕΙΡΗΣΗΣ</t>
  </si>
  <si>
    <t>ΣΥΝΟΛΟ Μεταφορικών μέσων</t>
  </si>
  <si>
    <t>8. Πάγια στοιχεία - Αγορά άυλων πάγιων στοιχείων</t>
  </si>
  <si>
    <t>ΠΕΡΙΓΡΑΦΗ</t>
  </si>
  <si>
    <t>ΕΥΡΕΣΙΤΕΧΝΙΕΣ / ΤΕΧΝΟΓΝΩΣΙΑ</t>
  </si>
  <si>
    <t>ΠΙΣΤΟΠΟΙΗΤΙΚΑ ΠΟΙΟΤΗΤΑΣ / ΠΕΡΙΒΑΛΛΟΝΤΙΚΗΣ ΔΙΑΧΕΙΡΙΣΗΣ</t>
  </si>
  <si>
    <t>ΣΧΕΔΙΑΣΜΟΣ ΠΡΟΊΟΝΤΩΝ</t>
  </si>
  <si>
    <t>ΠΡΟΒΟΛΗ - ΠΡΟΩΘΗΣΗ</t>
  </si>
  <si>
    <t>ΑΝΑΠΤΥΞΗ/ΠΑΡΑΜΕΤΡΟΠΟΙΗΣΗ ΛΟΓΙΣΜΙΚΟΥ</t>
  </si>
  <si>
    <t>ΣΥΝΟΛΟ Αγοράς άυλων πάγιων στοιχείων</t>
  </si>
  <si>
    <t>ΤΕΧΝΙΚΗ/ΣΥΜΒΟΥΛΕΥΤΙΚΗ ΥΠΟΣΤΗΡΙΞΗ</t>
  </si>
  <si>
    <t>ΠΙΝΑΚΑΣ ΔΑΠΑΝΩΝ ΣΧΕΤΙΚΩΝ ΜΕ ΤΗΝ ΠΡΟΣΤΑΣΙΑ ΤΟΥ ΠΕΡΙΒΑΛΛΟΝΤΟΣ</t>
  </si>
  <si>
    <t>ΥΠΟΒΟΛΗ ΑΙΤΗΣΗΣ-ΠΑΡΑΚΟΛΟΥΘΗΣΗ ΕΠΕΝΔΥΣΗΣ</t>
  </si>
  <si>
    <t>ΣΥΝΟΛΟ Επιβαρύνσεων δικαιούχου</t>
  </si>
  <si>
    <t xml:space="preserve">
</t>
  </si>
  <si>
    <t>12. Παροχή υπηρεσιών</t>
  </si>
  <si>
    <t>ΠΡΟΥΠΟΛΟΓΙΣΜΟΣ ΕΠΕΝΔΥΤΙΚΟΥ ΣΧΕΔΙΟΥ</t>
  </si>
  <si>
    <t>Α' ΕΞΑΜ.</t>
  </si>
  <si>
    <t>Β' ΕΞΑΜ.</t>
  </si>
  <si>
    <t>ΚΩΔ.ΠΣΚΕ</t>
  </si>
  <si>
    <t>ΤΙΤΛΟΣ ΠΣΚΕ</t>
  </si>
  <si>
    <t>ΕΙΔΟΣ ΔΑΠΑΝΗΣ</t>
  </si>
  <si>
    <t>Από 21.12.2016</t>
  </si>
  <si>
    <t>Πάγια στοιχεία - Εξοπλισμός- Αγορά εξοπλισμού</t>
  </si>
  <si>
    <t>ΚΤΙΡΙΑ-ΛΟΙΠΕΣ ΕΓΚΑΤΑΣΤΑΣΕΙΣ</t>
  </si>
  <si>
    <t>ΠΕΡΙΒΑΛΛΩΝ ΧΩΡΟΣ</t>
  </si>
  <si>
    <t xml:space="preserve"> Παροχή υπηρεσιών</t>
  </si>
  <si>
    <t>ΣΤΟΙΧΕΙΑ ΠΑΡΑΣΤΑΤΙΚΟΥ</t>
  </si>
  <si>
    <t>ΣΤΟΙΧΕΙΑ ΕΞΟΦΛΗΣΗΣ</t>
  </si>
  <si>
    <t>α/α</t>
  </si>
  <si>
    <t>ΚΑΤΗΓΟΡΙΑ ΔΑΠΑΝΗΣ</t>
  </si>
  <si>
    <t>Αρ. παραστατικού</t>
  </si>
  <si>
    <t>Ημ/νια έκδοσης</t>
  </si>
  <si>
    <t>Εκδότης</t>
  </si>
  <si>
    <t>Καθαρή Αξία</t>
  </si>
  <si>
    <t>Ποσό ΦΠΑ</t>
  </si>
  <si>
    <t>Σύνολο</t>
  </si>
  <si>
    <t>Ημερ/νία εξόφλησης</t>
  </si>
  <si>
    <t>Τρόπος εξόφλησης</t>
  </si>
  <si>
    <t>ΠΑΡΑΤΗΡΗΣΕΙΣ</t>
  </si>
  <si>
    <t>ΠΕΡΙΓΡΑΦΗ ΕΡΓΑΣΙΑΣ</t>
  </si>
  <si>
    <t>Ποσό</t>
  </si>
  <si>
    <t>ΠΙΝΑΚΑΣ ΕΞΟΦΛΗΜΕΝΩΝ ΔΑΠΑΝΩΝ</t>
  </si>
  <si>
    <t>Πάγια στοιχεία - Εξοπλισμός- Ανταλλακτικά ως πάγιος εξοπλισμός</t>
  </si>
  <si>
    <t>ΑΝΤΑΛΛΑΚΤΙΚΑ</t>
  </si>
  <si>
    <t xml:space="preserve"> ΣΥΓΚΕΝΤΡΩΤΙΚΟΣ ΠΙΝΑΚΑΣ ΔΑΠΑΝΩΝ</t>
  </si>
  <si>
    <t>ΤΙΤΛΟΣ ΠΡΑΞΗΣ:</t>
  </si>
  <si>
    <r>
      <t xml:space="preserve">Όλος ο προϋπολογισμός συμπληρώνεται υποχρεωτικά στο excel με χρήση των συναρτήσεων και συνυποβάλλεται στο φυσικό φάκελο </t>
    </r>
    <r>
      <rPr>
        <b/>
        <i/>
        <sz val="11"/>
        <rFont val="Tahoma"/>
        <family val="2"/>
      </rPr>
      <t>και σε ηλεκτρονική μορφή (xls).</t>
    </r>
  </si>
  <si>
    <t>2. Για την αξιολόγηση των πράξεων ως προς τη συμβολή τους στο περιβάλλον δεν λαμβάνονται υπόψη ενέργειες που είναι υποχρεωτικές από την κείμενη νομοθεσία για τη κατασκευή και λειτουργία του συγκεκριμένου έργου.</t>
  </si>
  <si>
    <t>1. Στον πίνακα μεταφέρονται δαπάνες του προϋπολογισμού που αποδεδειγμένα αφορούν στην προστασία του περιβάλλοντος και θα ληφθούν υπόψη για την αξιολόγηση του  κριτηρίου 19. "Αειφόρος ανάπτυξη". Οι δαπάνες μπορούν να αφορούν:
- κτιριακές εργασίες, ηλεκτρομηχανολογικές και ειδικές εγκαταστάσεις στους χώρους παραγωγής, αποθήκευσης, διάθεσης και διοίκησης των επιχειρήσεων που συνδέονται άμεσα είτε με εξοικονόμηση ενέργειας, είτε με την προστασία του περιβάλλοντος 
- αγορά / μεταφορά / εγκατάσταση εξοπλισμού και συστημάτων για την προστασία του περιβάλλοντος
- συστήματα περιβαλλοντικής διαχείρισης
- άλλες δαπάνες που συμβάλλουν στην προστασία του περιβάλλοντος.</t>
  </si>
  <si>
    <t xml:space="preserve">* Ο Δικαιούχος οφείλει να ολοκληρώσει το φυσικό και οικονομικό αντικείμενο της πράξης, εντός περιόδου 24ων μηνών από την ένταξη. Ο χρόνος υλοποίησης, σε κάθε περίπτωση, δεν μπορεί να υπερβαίνει τον χρόνο επιλεξιμότητας των δαπανών του επιχειρησιακού προγράμματος. </t>
  </si>
  <si>
    <t>Είδος παραστατικού</t>
  </si>
  <si>
    <t>ΣΥΝΟΛΟ:</t>
  </si>
  <si>
    <t xml:space="preserve">Στην περίπτωση που αναδρομικές δαπάνες χρησιμοποιούνται για την απόδειξη της ιδιωτικής συμμετοχής, υποβάλλεται Πίνακας εξοφλημένων δαπανών που πραγματοποιήθηκαν από την ημερομηνία επιλέξιμης αναδρομικότητας, ανά κατηγορία δράσης, και μέχρι την υποβολή της αίτησης χρηματοδότησης. Ο Πίνακας θα συνοδεύεται από αντίγραφα των εξοφλημένων τιμολογίων και λοιπών νόμιμων παραστατικών εγγράφων ή εγγράφων ισοδύναμης αποδεικτικής ισχύος καθώς και από αντίγραφα των παραστατικών πληρωμής. </t>
  </si>
  <si>
    <t>Υπόδειγμα Γ</t>
  </si>
  <si>
    <t>ΑΝΑΛΥΤΙΚΟΣ ΠΡΟΥΠΟΛΟΓΙΣΜΟΣ ΟΙΚΟΔΟΜΙΚΩΝ ΕΡΓΑΣΙΩΝ ΑΝΑ ΟΜΑΔΕΣ ΚΑΙ ΕΙΔΗ ΕΡΓΑΣΙΩΝ</t>
  </si>
  <si>
    <t>ΕΙΔΟΣ ΕΡΓΑΣΙΑΣ</t>
  </si>
  <si>
    <t>Μ.Μ.</t>
  </si>
  <si>
    <t>ΤΙΜΗ ΜΟΝΑΔΟΣ</t>
  </si>
  <si>
    <t>ΚΑ</t>
  </si>
  <si>
    <t>Άοπλο σκυρόδεμα δαπέδων</t>
  </si>
  <si>
    <t>μ.μ</t>
  </si>
  <si>
    <t>Υαλότουβλα</t>
  </si>
  <si>
    <t>Πόρτες ραμποτέ ή ταμπλαδωτές από MDF</t>
  </si>
  <si>
    <t>Εξώθυρες καρφωτές περαστές από ξύλο καστανιά</t>
  </si>
  <si>
    <t xml:space="preserve">Υαλοστάσια και εξωστόθυρες από ξύλο καστανιάς </t>
  </si>
  <si>
    <t>Υαλοστάσια από σουηδική ξυλεία</t>
  </si>
  <si>
    <t>Υαλοστάσια από ορενγκονταιν</t>
  </si>
  <si>
    <t xml:space="preserve">Σκούρα από σουηδική ξυλεία </t>
  </si>
  <si>
    <t>Σιδερένιες πόρτες</t>
  </si>
  <si>
    <t>Σιδερένια παράθυρα</t>
  </si>
  <si>
    <t xml:space="preserve">Bιτρίνες αλουμινίου </t>
  </si>
  <si>
    <t>Ντουλάπια κουζίνας κοινά</t>
  </si>
  <si>
    <t>Επικεράμωση πλάκας σκυροδέματος</t>
  </si>
  <si>
    <t>Πλαστικά σπατουλαριστά</t>
  </si>
  <si>
    <t>Ντουκοχρώματα</t>
  </si>
  <si>
    <t xml:space="preserve">Βερνικοχρωματισμός ξύλινων επιφανειών </t>
  </si>
  <si>
    <t>Kcal</t>
  </si>
  <si>
    <t>Ηλεκτρολογικές εγκαταστάσεις κοινές</t>
  </si>
  <si>
    <t xml:space="preserve">2. Πάγια στοιχεία - Ακίνητα - Κτιριακές εγκαταστάσεις </t>
  </si>
  <si>
    <t>Πάγια στοιχεία - Ακίνητα - Εδαφικές εκτάσεις</t>
  </si>
  <si>
    <t>1. Πάγια στοιχεία - Ακίνητα - Εδαφικές εκτάσεις</t>
  </si>
  <si>
    <t>ΠΕΡΙΓΡΑΦΗ ΔΑΠΑΝΗΣ</t>
  </si>
  <si>
    <r>
      <t>Μ.Μ. (m</t>
    </r>
    <r>
      <rPr>
        <b/>
        <vertAlign val="superscript"/>
        <sz val="10"/>
        <rFont val="Calibri"/>
        <family val="2"/>
        <charset val="161"/>
      </rPr>
      <t>2</t>
    </r>
    <r>
      <rPr>
        <b/>
        <sz val="10"/>
        <rFont val="Calibri"/>
        <family val="2"/>
        <charset val="161"/>
      </rPr>
      <t>)</t>
    </r>
  </si>
  <si>
    <t>Αγορά εδαφικής έκτασης</t>
  </si>
  <si>
    <t>Αγορά οικοδομημένης έκτασης</t>
  </si>
  <si>
    <t xml:space="preserve">Η επιλέξιμη δαπάνη για αγορά μη οικοδομημένης και οικοδομημένης γης δεν υπερβαίνει το 10% των συνολικών επιλέξιμων δαπανών της Πράξης, (πλην Τεχνικών εξόδων και Απρόβλεπτων). Για εγκαταλελειμμένες και πρώην
βιομηχανικές εγκαταστάσεις που περιλαμβάνουν κτήρια, το όριο αυτό αυξάνεται στο 15%.
</t>
  </si>
  <si>
    <t>Πάγια στοιχεία - ακίνητα - Εδαφικές εκτάσεις</t>
  </si>
  <si>
    <t>ΑΓΟΡΑ ΕΔΑΦΙΚΗΣ ΕΚΤΑΣΗΣ</t>
  </si>
  <si>
    <t>ΑΓΟΡΑ ΟΙΚΟΔΟΜΗΜΕΝΗΣ ΕΚΤΑΣΗΣ</t>
  </si>
  <si>
    <t>ΤΟΠΙΚΟ ΠΡΟΓΡΑΜΜΑ CLLD/LEADER Ν. ΧΙΟΥ</t>
  </si>
  <si>
    <t>Κωδ. πρόσκλησης:  63 CLLD.12</t>
  </si>
  <si>
    <t>ΓΕΝΙΚΕΣ ΣΗΜΕΙΩΣΕΙΣ:</t>
  </si>
  <si>
    <t xml:space="preserve">1. ΟΛΕΣ ΟΙ ΤΙΜΕΣ ΘΑ ΑΦΟΡΟΥΝ ΕΡΓΑΣΙΕΣ ΟΛΟΚΛΗΡΩΜΕΝΕΣ (ΥΛΙΚΑ,ΕΡΓΑΣΙΑ,ΕΡΓ. ΕΙΣΦ.) </t>
  </si>
  <si>
    <t>2. Δίνεται η δυνατότητα προσθήκης νέων εργασιών,  για τις οποίες θα πρέπει να τεκμηριώνεται το εύλογο του κόστους</t>
  </si>
  <si>
    <t>3. Για τις εργασίες που είναι σημειωμένες με αστερίσκο  (*)  οι τιμές θα διαμορφωθούν κατά περίπτωση με βάση την αναλυτική περιγραφή των επί μέρους εργασιών, τα υπάρχοντα εγκεκριμένα σχέδια και ενδεχόμενες προσφορές</t>
  </si>
  <si>
    <t>Για Οινούσσεs  και Ψαρρά  οι τιμέs προσαυξάνονται κατά 15%</t>
  </si>
  <si>
    <t>ΕΡΓΑ ΥΠΟΔΟΜΗΣ</t>
  </si>
  <si>
    <t>Υ.01</t>
  </si>
  <si>
    <t>Ισοπεδώσεις-Διαμορφώσεις</t>
  </si>
  <si>
    <r>
      <t>μ</t>
    </r>
    <r>
      <rPr>
        <vertAlign val="superscript"/>
        <sz val="9"/>
        <color theme="1"/>
        <rFont val="Trebuchet MS"/>
        <family val="2"/>
        <charset val="161"/>
      </rPr>
      <t>2</t>
    </r>
  </si>
  <si>
    <t>Υ.02</t>
  </si>
  <si>
    <t>Σύνδεση με δίκτυο ΔΕΗ *</t>
  </si>
  <si>
    <t>Υ.03</t>
  </si>
  <si>
    <t>Σύνδεση με δίκτυο ΟΤΕ *</t>
  </si>
  <si>
    <t>Υ.04</t>
  </si>
  <si>
    <t xml:space="preserve">Σύνδεση με δίκτυο ύδρευσης * </t>
  </si>
  <si>
    <t>Υ.05</t>
  </si>
  <si>
    <t xml:space="preserve">Σύνδεση με δίκτυο αποχέτευσης * </t>
  </si>
  <si>
    <t>Υ.06</t>
  </si>
  <si>
    <t>Άλλο (Διευκρινίστε)</t>
  </si>
  <si>
    <t>ΠΧ.01</t>
  </si>
  <si>
    <t>Περίφραξη * (θεμέλιο και τοιχίο 20*40εκ +κιγκλίδωμα ύψους 1,20μ.)</t>
  </si>
  <si>
    <t>ΠΧ.02</t>
  </si>
  <si>
    <t>Περίφραξη * (θεμέλιο και τοιχίο 20*40εκ + πάσσαλοι με συρματόπλεγμα ύψους 1,80 μ.)</t>
  </si>
  <si>
    <t>ΠΧ.03</t>
  </si>
  <si>
    <t>Περίφραξη με συρματόπλεγμα και πασάλους κάθε 2-2,5 μ, ύψους 1,5-2,5μ</t>
  </si>
  <si>
    <t>ΠΧ.04</t>
  </si>
  <si>
    <t>Περίφραξη με σενάζ 20 εκατοστά, πασσάλους και πλέγμα</t>
  </si>
  <si>
    <t>ΠΧ.05</t>
  </si>
  <si>
    <t>Περίφραξη συμπαγής με πλέγμα (1,00 μ beton)</t>
  </si>
  <si>
    <t>ΠΧ.06</t>
  </si>
  <si>
    <t>Εσωτερική οδοποιία (άσφαλτος 10εκ)</t>
  </si>
  <si>
    <r>
      <t>μ</t>
    </r>
    <r>
      <rPr>
        <vertAlign val="superscript"/>
        <sz val="9"/>
        <color rgb="FF000000"/>
        <rFont val="Trebuchet MS"/>
        <family val="2"/>
        <charset val="161"/>
      </rPr>
      <t>2</t>
    </r>
  </si>
  <si>
    <t>ΠΧ.08</t>
  </si>
  <si>
    <t>Στρώση δαπέδου με σταμπωτό δάπεδο</t>
  </si>
  <si>
    <t xml:space="preserve"> (χωρίs το σκυρόδεμα)</t>
  </si>
  <si>
    <t>ΠΧ.09</t>
  </si>
  <si>
    <t>Στρώση δαπέδου με 3Α</t>
  </si>
  <si>
    <t>ΠΧ.10</t>
  </si>
  <si>
    <t>Ξύλινο δάπεδο τύπου Deck (συνθετική ξυλεία)</t>
  </si>
  <si>
    <t>ΠΧ.11</t>
  </si>
  <si>
    <t>Συρμάτινη περίφραξη με γαλβανιζέ πλέγμα</t>
  </si>
  <si>
    <t>ΠΧ.12</t>
  </si>
  <si>
    <t>ΧΩΜΑΤΟΥΡΓΙΚΑ</t>
  </si>
  <si>
    <t>01.01</t>
  </si>
  <si>
    <t xml:space="preserve">Γενικές εκσκαφές γαιώδεις </t>
  </si>
  <si>
    <r>
      <t>μ</t>
    </r>
    <r>
      <rPr>
        <vertAlign val="superscript"/>
        <sz val="9"/>
        <color rgb="FF000000"/>
        <rFont val="Trebuchet MS"/>
        <family val="2"/>
        <charset val="161"/>
      </rPr>
      <t>3</t>
    </r>
  </si>
  <si>
    <t>01.02</t>
  </si>
  <si>
    <t>Γενικές εκσκαφές ημιβραχώδεις</t>
  </si>
  <si>
    <t>01.03</t>
  </si>
  <si>
    <t>Γενικές εκσκαφές βραχώδεις</t>
  </si>
  <si>
    <r>
      <t>μ</t>
    </r>
    <r>
      <rPr>
        <vertAlign val="superscript"/>
        <sz val="9"/>
        <color theme="1"/>
        <rFont val="Trebuchet MS"/>
        <family val="2"/>
        <charset val="161"/>
      </rPr>
      <t>3</t>
    </r>
  </si>
  <si>
    <t>01.04</t>
  </si>
  <si>
    <t>Επιχώσεις με προϊόντα εκσκαφής</t>
  </si>
  <si>
    <t>01.05</t>
  </si>
  <si>
    <t>Ειδικές επιχώσεις (σκύρα, 3Α κ.λπ.)</t>
  </si>
  <si>
    <t>01.06</t>
  </si>
  <si>
    <t>Άλλο (αναλύστε)</t>
  </si>
  <si>
    <t>ΚΑΘΑΙΡΕΣΕΙΣ</t>
  </si>
  <si>
    <t>02.01</t>
  </si>
  <si>
    <t>Καθαιρ.πλινθοδομής</t>
  </si>
  <si>
    <t>02.02</t>
  </si>
  <si>
    <t>Καθαιρ.πλινθοδομής ισχυρού κονιάματος</t>
  </si>
  <si>
    <t>02.03</t>
  </si>
  <si>
    <t>Καθαιρ. Λιθοδομήs</t>
  </si>
  <si>
    <t>02.04</t>
  </si>
  <si>
    <t>Καθαιρ.αόπλου σκυροδέματος</t>
  </si>
  <si>
    <t>02.05</t>
  </si>
  <si>
    <t>Καθαιρ.οπλισμένου σκυροδέματος</t>
  </si>
  <si>
    <t>02.06</t>
  </si>
  <si>
    <t>Καθαιρ.επιχρησμάτων</t>
  </si>
  <si>
    <t>02.07</t>
  </si>
  <si>
    <t>Καθαιρ.τοίχων διά τη διαμόρφωση θυρών</t>
  </si>
  <si>
    <t>02.08</t>
  </si>
  <si>
    <t>Καθαιρ. Θυρών κ' παραθύρων (αλουμινίου, ξύλινων ή σιδηρών)</t>
  </si>
  <si>
    <t>02.09</t>
  </si>
  <si>
    <t>Καθαίρεση δαπέδων εκ πλακών παντός τύπου</t>
  </si>
  <si>
    <t>02.10</t>
  </si>
  <si>
    <t>Καθαίρεση επικεράμωσης (ζευκτό και κεραμίδια)</t>
  </si>
  <si>
    <t>02.11</t>
  </si>
  <si>
    <t>Καθαίρεση ξύλινου φέροντος οργανισμού πατωμάτων και στέγης</t>
  </si>
  <si>
    <t>02.12</t>
  </si>
  <si>
    <t>Απομάκρυνση προϊόντων καθαιρέσεων/αποξηλώσεων</t>
  </si>
  <si>
    <t>ΣΚΥΡΟΔΕΜΑΤΑ
 (συμπεριλαμβάνεται η δαπάνη πρόμήθειας και τοποθέτησης :καλουπώματος, σιδερώματος, σκυροδέματος, άντλησης , εργοδοτικές εισφορές /μ3)</t>
  </si>
  <si>
    <t>03.01</t>
  </si>
  <si>
    <t>Οπλισμένο σκυρόδεμα (Ορεινές και απομακρυσμένες περιοχέs)</t>
  </si>
  <si>
    <t>03.02</t>
  </si>
  <si>
    <t xml:space="preserve">Οπλισμένο σκυρόδεμα  (προσβάσιμεs περιοχέs)                                             </t>
  </si>
  <si>
    <t>03.03</t>
  </si>
  <si>
    <t>Ελαφρά οπλισμένο σκυρόδεμα με πλέγμα</t>
  </si>
  <si>
    <t>03.04</t>
  </si>
  <si>
    <t>03.05</t>
  </si>
  <si>
    <t>Ελαφρομπετόν</t>
  </si>
  <si>
    <t>03.06</t>
  </si>
  <si>
    <t xml:space="preserve">Εξισωτικές στρώσεις </t>
  </si>
  <si>
    <t>Σκυρόδεμα καθαριότητας - εξισωτικές στρώσεις - στρώσεις κλίσεων κτλ. από σκυρόδεμα C12/15</t>
  </si>
  <si>
    <t>03.08</t>
  </si>
  <si>
    <t>Επιφάνειες εμφανους σκυροδέματος</t>
  </si>
  <si>
    <t>03.09</t>
  </si>
  <si>
    <t>Σενάζ δρομικά</t>
  </si>
  <si>
    <t>03.10</t>
  </si>
  <si>
    <t>Σενάζ μπατικά</t>
  </si>
  <si>
    <t>03.11</t>
  </si>
  <si>
    <t>Μανδύαs χυτού σκυροδέματοs</t>
  </si>
  <si>
    <t>03.12</t>
  </si>
  <si>
    <t>Μανδύαs εκτοξευμένου σκυροδέματοs</t>
  </si>
  <si>
    <t>03.13</t>
  </si>
  <si>
    <t>Ενέματα</t>
  </si>
  <si>
    <t>λίτρο</t>
  </si>
  <si>
    <t>ΤΟΙΧΟΠΟΙΪΕΣ
(συμπεριλαμβάνεται η δαπάνη πρόμήθειας και τοποθέτησης των υλικών, εργατική δαπάνη και  εργοδοτικές εισφορές /μ3)</t>
  </si>
  <si>
    <t>04.01</t>
  </si>
  <si>
    <t xml:space="preserve">Λιθοδομές με κοινούς λίθους </t>
  </si>
  <si>
    <t>04.02</t>
  </si>
  <si>
    <t>Λιθοδομές με λαξευτούς  λίθους</t>
  </si>
  <si>
    <t>04.03</t>
  </si>
  <si>
    <t>Αργολιθ/μές δι' ασβεστ/ματος</t>
  </si>
  <si>
    <t>04.04</t>
  </si>
  <si>
    <t>Πλινθοδομές δρομικές</t>
  </si>
  <si>
    <t>04.05</t>
  </si>
  <si>
    <t>Πλινθοδομές δρομικές με μπλόκια (μέχρι 15 εκ.)</t>
  </si>
  <si>
    <t>04.06</t>
  </si>
  <si>
    <t>Πλινθοδομές μπατικές</t>
  </si>
  <si>
    <t>04.07</t>
  </si>
  <si>
    <t>Τσιμεντολιθοδομές</t>
  </si>
  <si>
    <t>04.08</t>
  </si>
  <si>
    <t>Τοίχοι γυψοσανίδων απλοί (δύο όψεις με ενδιάμεσο ελαφρύ σκελετό, στηρίγματα κτλ.)</t>
  </si>
  <si>
    <t>04.09</t>
  </si>
  <si>
    <t>Τοίχοι γυψοσανίδων απο 2 πλευρές</t>
  </si>
  <si>
    <t>04.10</t>
  </si>
  <si>
    <t>Τοίχοι γυψοσανίδων με 2 γύψους ανά πλευρά</t>
  </si>
  <si>
    <t>04.11</t>
  </si>
  <si>
    <t>Τοίχοι γυψοσανίδων απλοί (ανθυγρή γυψ/δα)</t>
  </si>
  <si>
    <t>04.12</t>
  </si>
  <si>
    <t>Τοίχοι γυψοσανίδων απο 2 πλευρές  (ανθυγρή γυψ/δα)</t>
  </si>
  <si>
    <t>04.13</t>
  </si>
  <si>
    <t>ΕΠΙΧΡΙΣΜΑΤΑ</t>
  </si>
  <si>
    <t>05.01</t>
  </si>
  <si>
    <t>Αβεστοκονιάματα τριπτά</t>
  </si>
  <si>
    <t>05.02</t>
  </si>
  <si>
    <t>Αβεστοκονιάματα τριπτά (με kourasanit)</t>
  </si>
  <si>
    <t>Συνήθη επιχρίσματα με ασβεστοτσιμεντοκονιάματα τριπτά, τριών ή τεσσάρων στρώσεων</t>
  </si>
  <si>
    <t>05.03</t>
  </si>
  <si>
    <t>Επιχρίσματα χωριάτικου τύπου</t>
  </si>
  <si>
    <t>05.04</t>
  </si>
  <si>
    <t>Έτοιμο επίχρισμα</t>
  </si>
  <si>
    <t>05.05</t>
  </si>
  <si>
    <t xml:space="preserve">Έτοιμο επίχρισμα θερμοπρόσοψης </t>
  </si>
  <si>
    <t>05.06</t>
  </si>
  <si>
    <t> Άλλο (αναλύστε)</t>
  </si>
  <si>
    <t>ΕΠΕΝΔΥΣΕΙΣ ΤΟΙΧΩΝ</t>
  </si>
  <si>
    <t>06.01</t>
  </si>
  <si>
    <t>Με πλακίδια πορσελάνης</t>
  </si>
  <si>
    <t>06.02</t>
  </si>
  <si>
    <t>Με διακοσμητικά τούβλα</t>
  </si>
  <si>
    <t>06.03</t>
  </si>
  <si>
    <t>Με πατητή τσιμεντοκονία</t>
  </si>
  <si>
    <t>06.04</t>
  </si>
  <si>
    <t>Με λίθινες πλάκες</t>
  </si>
  <si>
    <t>06.05</t>
  </si>
  <si>
    <t>Με ορθογωνισμένες πλάκες</t>
  </si>
  <si>
    <t>06.06</t>
  </si>
  <si>
    <t>Με πέτρα στενάρι</t>
  </si>
  <si>
    <t>06.07</t>
  </si>
  <si>
    <r>
      <t>Με πλάκες μαρμάρου</t>
    </r>
    <r>
      <rPr>
        <strike/>
        <sz val="9"/>
        <color theme="1"/>
        <rFont val="Trebuchet MS"/>
        <family val="2"/>
        <charset val="161"/>
      </rPr>
      <t xml:space="preserve"> </t>
    </r>
  </si>
  <si>
    <t>06.08</t>
  </si>
  <si>
    <t>Ξύλινα διαζώματα αργολιθοδομών με βερνικόχρωμα</t>
  </si>
  <si>
    <t>06.09</t>
  </si>
  <si>
    <r>
      <t xml:space="preserve">Επενδύσειs τοίχων με τσιμεντοσανίδα </t>
    </r>
    <r>
      <rPr>
        <sz val="9"/>
        <color rgb="FF000000"/>
        <rFont val="Trebuchet MS"/>
        <family val="2"/>
        <charset val="161"/>
      </rPr>
      <t>ή ινοσανίδα</t>
    </r>
  </si>
  <si>
    <t>06.10</t>
  </si>
  <si>
    <t>Επενδύσειs τοίχων με ξύλο σουηδικό</t>
  </si>
  <si>
    <t>06.11</t>
  </si>
  <si>
    <t>Επενδύσειs τοίχων με ξύλο ιρόκο</t>
  </si>
  <si>
    <t>ΣΤΡΩΣΕΙΣ   ΔΑΠΕΔΩΝ</t>
  </si>
  <si>
    <t>07.01</t>
  </si>
  <si>
    <t>Με χονδρόπλ. ακανον. πάχους</t>
  </si>
  <si>
    <t>07.02</t>
  </si>
  <si>
    <t>Με λίθινες πλάκες (καρύστ. κλπ)</t>
  </si>
  <si>
    <t xml:space="preserve">Επίστρωση με χειροποίητεs πλάκεs </t>
  </si>
  <si>
    <t>07.04</t>
  </si>
  <si>
    <t>Με πλάκες μαρμάρου (γρανίτης)</t>
  </si>
  <si>
    <t>07.05</t>
  </si>
  <si>
    <t>Με πλακίδια κεραμικά ή πορσελ</t>
  </si>
  <si>
    <t>07.06</t>
  </si>
  <si>
    <t>07.07</t>
  </si>
  <si>
    <t xml:space="preserve">Με λωρίδες σουηδικής ξυλείας </t>
  </si>
  <si>
    <t>07.08</t>
  </si>
  <si>
    <t xml:space="preserve">Με λωρίδες αφρικανικής  ξυλείας </t>
  </si>
  <si>
    <t>07.09</t>
  </si>
  <si>
    <t>Με λωρίδες δρυός</t>
  </si>
  <si>
    <t>07.10</t>
  </si>
  <si>
    <t>Δάπεδο ραμποτε με ξύλο καστανιάς πλήρες</t>
  </si>
  <si>
    <t>07.11</t>
  </si>
  <si>
    <t xml:space="preserve">Λαμινέιτ </t>
  </si>
  <si>
    <t>07.12</t>
  </si>
  <si>
    <t>Βιομηχανικό δάπεδο</t>
  </si>
  <si>
    <t>07.13</t>
  </si>
  <si>
    <t>Βιομηχανικό δάπεδο (χωρίς διάστρωση σκυροδέματος)</t>
  </si>
  <si>
    <t>07.14</t>
  </si>
  <si>
    <t>Βιομηχανικό δάπεδο με εποξειδική ρητίνη</t>
  </si>
  <si>
    <t>ΚΟΥΦΩΜΑΤΑ</t>
  </si>
  <si>
    <t>08.01</t>
  </si>
  <si>
    <t>Κινητές σίτες αερισμού</t>
  </si>
  <si>
    <t>08.02</t>
  </si>
  <si>
    <t>Πατζούρια με φυλλαράκια, αλουμινίου ή πλαστικού, συρόμενα ή σταθερά</t>
  </si>
  <si>
    <t>08.03</t>
  </si>
  <si>
    <t xml:space="preserve">Πόρτες πρεσσαριστές κοινές </t>
  </si>
  <si>
    <t>08.04</t>
  </si>
  <si>
    <t>08.05</t>
  </si>
  <si>
    <t>Πόρτες ραμποτέ ή ταμπλαδωτές από δρύ,καρυδιά, καστανιά κλπ.</t>
  </si>
  <si>
    <t>08.06</t>
  </si>
  <si>
    <t>08.07</t>
  </si>
  <si>
    <t>08.08</t>
  </si>
  <si>
    <t>08.09</t>
  </si>
  <si>
    <t>08.10</t>
  </si>
  <si>
    <t>08.11</t>
  </si>
  <si>
    <t>Σκούρα από ορενγκονταιν</t>
  </si>
  <si>
    <t>08.12</t>
  </si>
  <si>
    <t>08.13</t>
  </si>
  <si>
    <t>08.14</t>
  </si>
  <si>
    <t>08.16</t>
  </si>
  <si>
    <t>Ανοιγόμενα-περιστρεφόμενα κουφώματα αλουμινίου (χωρίς ρολό) με σίτα</t>
  </si>
  <si>
    <t>08.17</t>
  </si>
  <si>
    <t>Ανοιγόμενα-περιστρεφόμενα κουφώματα αλουμινίου (με ρολό)  με σίτα</t>
  </si>
  <si>
    <t>08.18</t>
  </si>
  <si>
    <t>Ανοιγόμενα-ανακλινόμενα κουφώματα συνθετικά PVC (χωρίς ρολό) με σίτα</t>
  </si>
  <si>
    <t>08.19</t>
  </si>
  <si>
    <t>Ανοιγόμενα-ανακλινόμενα κουφώματα συνθετικά PVC (με ρολό) με σίτα</t>
  </si>
  <si>
    <t>08.20</t>
  </si>
  <si>
    <t>Υαλοστάσια  αλουμινίου με θερμοδιακοπή</t>
  </si>
  <si>
    <t>08.21</t>
  </si>
  <si>
    <t xml:space="preserve">Σκούρα (παραδοσιακά) αλουμινίου </t>
  </si>
  <si>
    <t>08.22</t>
  </si>
  <si>
    <t>Σκούρα (παραδοσιακά) συνθετικά PVC</t>
  </si>
  <si>
    <t>08.23</t>
  </si>
  <si>
    <t>Μονόφυλλη πυράντοχη πόρτα Τ30 εως Τ90 πλήρως εξοπλισ.</t>
  </si>
  <si>
    <t xml:space="preserve">Τεμ </t>
  </si>
  <si>
    <t>08.24</t>
  </si>
  <si>
    <t>Δίφυλλη πυράντοχη πόρτα Τ30 εως Τ90 πλήρως εξοπλισμένη</t>
  </si>
  <si>
    <t>ΝΤΟΥΛΑΠΕΣ</t>
  </si>
  <si>
    <t>09.01</t>
  </si>
  <si>
    <t>Ντουλάπες κοινές (υπνοδωματ)</t>
  </si>
  <si>
    <r>
      <t>μ</t>
    </r>
    <r>
      <rPr>
        <vertAlign val="superscript"/>
        <sz val="9"/>
        <color theme="1"/>
        <rFont val="Trebuchet MS"/>
        <family val="2"/>
        <charset val="161"/>
      </rPr>
      <t>2</t>
    </r>
    <r>
      <rPr>
        <sz val="9"/>
        <color theme="1"/>
        <rFont val="Trebuchet MS"/>
        <family val="2"/>
        <charset val="161"/>
      </rPr>
      <t xml:space="preserve"> οψης</t>
    </r>
  </si>
  <si>
    <t>09.02</t>
  </si>
  <si>
    <t>Ντουλάπες (ανιγκρέ)</t>
  </si>
  <si>
    <t>09.03</t>
  </si>
  <si>
    <t>09.04</t>
  </si>
  <si>
    <t>Ντουλάπια κουζίνας από συμπαγή ξυλεία (πάνω ή κάτω)</t>
  </si>
  <si>
    <t>ΜΟΝΩΣΕΙΣ ΣΤΕΓΑΝΩΣΕΙΣ</t>
  </si>
  <si>
    <t>10.01</t>
  </si>
  <si>
    <t>Θερμομόνωση-υγρομόνωση δώματος</t>
  </si>
  <si>
    <t>10.02</t>
  </si>
  <si>
    <t>Θερμομόνωση κατακόρυφων επιφανειών</t>
  </si>
  <si>
    <t>10.03</t>
  </si>
  <si>
    <t>Υγρομόνωση τοιχείων υπογείου</t>
  </si>
  <si>
    <t>10.04</t>
  </si>
  <si>
    <t>Υγρομόνωση δαπέδων επι εδάφους</t>
  </si>
  <si>
    <t>10.05</t>
  </si>
  <si>
    <t>Θερμοπρόσοψη εξ. Επιφανειών (πάχους μέχρι 7 εκ.)</t>
  </si>
  <si>
    <t>ΜΑΡΜΑΡΙΚΑ</t>
  </si>
  <si>
    <t>11.01</t>
  </si>
  <si>
    <t xml:space="preserve">Κατώφλια, επίστρωση στηθαίων ποδιές παραθ. μπαλκονιών </t>
  </si>
  <si>
    <t>11.02</t>
  </si>
  <si>
    <t>Μαρμαρο επένδυση βαθμίδος</t>
  </si>
  <si>
    <t>ΚΛΙΜΑΚΕΣ</t>
  </si>
  <si>
    <t>12.01</t>
  </si>
  <si>
    <t>Βαθμίδες και πλατύσκαλα εκ ξυλείας δρυός</t>
  </si>
  <si>
    <t>12.02</t>
  </si>
  <si>
    <t>Ξύλινη επένδυση βαθμίδας πλήρης  από σουηδικό</t>
  </si>
  <si>
    <t>Σιδερένια βαθμίδα</t>
  </si>
  <si>
    <t>Ξύλινη βαθμίδα</t>
  </si>
  <si>
    <t>ΨΕΥΔΟΡΟΦΕΣ</t>
  </si>
  <si>
    <t>14.01</t>
  </si>
  <si>
    <t>Από γυψοσανίδες</t>
  </si>
  <si>
    <t>14.02</t>
  </si>
  <si>
    <t>Από γυψοσανίδες ανθυγρές</t>
  </si>
  <si>
    <t>14.03</t>
  </si>
  <si>
    <t>Από πλάκες ορυκτών ινών σε μεταλλικό σκελετό</t>
  </si>
  <si>
    <t>14.04</t>
  </si>
  <si>
    <r>
      <t> </t>
    </r>
    <r>
      <rPr>
        <sz val="9"/>
        <color rgb="FF000000"/>
        <rFont val="Trebuchet MS"/>
        <family val="2"/>
        <charset val="161"/>
      </rPr>
      <t xml:space="preserve"> Άλλο (αναλύστε)</t>
    </r>
  </si>
  <si>
    <t>ΕΠΙΚΑΛΥΨΕΙΣ</t>
  </si>
  <si>
    <t>15.01</t>
  </si>
  <si>
    <t>Κεραμοσκεπή με φουρούσια εδραζόμενη σε πλακα σκυροδεμ.</t>
  </si>
  <si>
    <t>15.02</t>
  </si>
  <si>
    <t>Ξύλινη στέγη αυτοφερόμενη με κεραμίδια</t>
  </si>
  <si>
    <t>15.03</t>
  </si>
  <si>
    <t>Ξύλινη στέγη με κεραμίδα εδραζόμενη σε πλάκα σκυροδέματος (με ή χωρίς προεξοχές - φουρούσια)</t>
  </si>
  <si>
    <t>15.04</t>
  </si>
  <si>
    <t>15.05</t>
  </si>
  <si>
    <t>Πάνελ στέγηs</t>
  </si>
  <si>
    <t>15.06</t>
  </si>
  <si>
    <t>Πλαγιοκάλυψη (ή αντικατάσταση πλαγιοκάλυψης) υπάρχουσας κατασκευής οποιουδήποτε τύπου με αυλακωτή λαμαρίνα</t>
  </si>
  <si>
    <t>15.07</t>
  </si>
  <si>
    <t>Πλαγιοκάλυψη (ή αντικατάσταση πλαγιοκάλυψης) υπάρχουσας κατασκευής οποιουδήποτε τύπου με πάνελ δύο στρώσεων λαμαρίνας με ενδιάμεση στρώση μόνωσης (πολυουρεθάνη ή πολυστερίνη ή άλλο υλικό)</t>
  </si>
  <si>
    <t>ΣΤΗΘΑΙΑ</t>
  </si>
  <si>
    <t>16.01</t>
  </si>
  <si>
    <t>Από οπλισμένο σκυρόδεμα</t>
  </si>
  <si>
    <t>16.02</t>
  </si>
  <si>
    <t>Από δρομική πλινθοδομή</t>
  </si>
  <si>
    <t>16.03</t>
  </si>
  <si>
    <t>Από κιγκλίδωμα σιδερένιο</t>
  </si>
  <si>
    <t>16.04</t>
  </si>
  <si>
    <t>Από κιγκλίδωμα αλουμινίου</t>
  </si>
  <si>
    <t>16.05</t>
  </si>
  <si>
    <t>Από κιγκλίδωμα ανοξείδωτου χάλυβα</t>
  </si>
  <si>
    <t>16.06</t>
  </si>
  <si>
    <t>Από κιγκλίδωμα ινοξ με τζάμι σεκιουριτ</t>
  </si>
  <si>
    <t>16.07</t>
  </si>
  <si>
    <t xml:space="preserve">Από κιγκλίδωμα ινοξ </t>
  </si>
  <si>
    <t>16.08</t>
  </si>
  <si>
    <t>Από κιγκλίδωμα ξύλινο</t>
  </si>
  <si>
    <t>16.09</t>
  </si>
  <si>
    <t>Γυάλινο</t>
  </si>
  <si>
    <t>17.01</t>
  </si>
  <si>
    <r>
      <t>Υδροχρωματισμοί</t>
    </r>
    <r>
      <rPr>
        <strike/>
        <sz val="9"/>
        <color theme="1"/>
        <rFont val="Trebuchet MS"/>
        <family val="2"/>
        <charset val="161"/>
      </rPr>
      <t xml:space="preserve"> </t>
    </r>
  </si>
  <si>
    <t>17.02</t>
  </si>
  <si>
    <t>Πλαστικά επί τοίχου</t>
  </si>
  <si>
    <t>17.03</t>
  </si>
  <si>
    <t>17.04</t>
  </si>
  <si>
    <t>17.05</t>
  </si>
  <si>
    <t>17.06</t>
  </si>
  <si>
    <t>17.07</t>
  </si>
  <si>
    <t>Λουστράρισμα ξύλινων επιφανειών με βερνικοχρώματα ενός η δύο συστατικών βάσεως νερού η διαλύτη</t>
  </si>
  <si>
    <t>ΔΙΑΦΟΡΕΣ ΟΙΚΟΔ/ΚΕΣ ΕΡΓΑΣΙΕΣ</t>
  </si>
  <si>
    <t>18.01</t>
  </si>
  <si>
    <t>Τζάκι απλό</t>
  </si>
  <si>
    <t>αποκ</t>
  </si>
  <si>
    <t>18.02</t>
  </si>
  <si>
    <t>Τζάκι με καπνοδόχο (κτιστό)</t>
  </si>
  <si>
    <t>18.03</t>
  </si>
  <si>
    <t>Τζάκι ενεργειακό</t>
  </si>
  <si>
    <t>18.04</t>
  </si>
  <si>
    <t>Πέργκολα από προλουστραρισμένη ξυλεία (σουηδικό)</t>
  </si>
  <si>
    <t>18.05</t>
  </si>
  <si>
    <t>Πέργκολα από προλουστραρισμένη ξυλεία (ιρόκο)</t>
  </si>
  <si>
    <t>18.06</t>
  </si>
  <si>
    <t>Πέργκολα από μεταλλική κατασκευή</t>
  </si>
  <si>
    <r>
      <t>Άλλο (αναλύστε)</t>
    </r>
    <r>
      <rPr>
        <b/>
        <sz val="9"/>
        <color theme="1"/>
        <rFont val="Trebuchet MS"/>
        <family val="2"/>
        <charset val="161"/>
      </rPr>
      <t> </t>
    </r>
  </si>
  <si>
    <t>ΗΛΕΚΤΡΟΜΗΧΑΝΟΛΟΓΙΚΕΣ ΕΓΚΑΤΑΣΤΑΣΕΙΣ
Α) ΥΔΡΑΥΛΙΚΕΣ
Β) ΘΕΡΜΑΝΣΗ ΚΛΙΜΑΤΙΣΜΟΣ
Γ) ΗΛΕΚΤΡ/ΚΕΣ
Δ) ΕΙΔΗ ΥΓΙΕΙΝΗΣ</t>
  </si>
  <si>
    <t>19.01</t>
  </si>
  <si>
    <t>Κατ’ αποκ.</t>
  </si>
  <si>
    <t>19.02</t>
  </si>
  <si>
    <t>19.03</t>
  </si>
  <si>
    <t>Ύδρευση-αποχέτευση WC γραφείου (βλέπε είδη υγιεινής)</t>
  </si>
  <si>
    <t>19.04</t>
  </si>
  <si>
    <t>Ύδρευση-αποχέτευση κουζίνας ή εργαστηρίου ή βιοτεχνίας</t>
  </si>
  <si>
    <t>19.05</t>
  </si>
  <si>
    <t>Πλαστικές υδρορροές κτιρίου ανεξαρτήτως διαμέτρου</t>
  </si>
  <si>
    <t>19.06</t>
  </si>
  <si>
    <t>Υδρορροές χάλκινες</t>
  </si>
  <si>
    <t>19.07</t>
  </si>
  <si>
    <t xml:space="preserve">Ύδρευση-αποχέτευση κουζίνας λουτρού-wc. (Σωληνώσεις ) </t>
  </si>
  <si>
    <r>
      <t>μ</t>
    </r>
    <r>
      <rPr>
        <vertAlign val="superscript"/>
        <sz val="9"/>
        <color theme="1"/>
        <rFont val="Trebuchet MS"/>
        <family val="2"/>
        <charset val="161"/>
      </rPr>
      <t>2</t>
    </r>
    <r>
      <rPr>
        <sz val="9"/>
        <color theme="1"/>
        <rFont val="Trebuchet MS"/>
        <family val="2"/>
        <charset val="161"/>
      </rPr>
      <t>/κατ</t>
    </r>
  </si>
  <si>
    <t>19.08</t>
  </si>
  <si>
    <t xml:space="preserve">Ύδρευση-αποχέτευση κουζίνας λουτρού-wc. (συνδέσεις) </t>
  </si>
  <si>
    <t>19.09</t>
  </si>
  <si>
    <t>Κεντρική θέρμανση (Σωληνώσεις - συνδέσεις ) *</t>
  </si>
  <si>
    <t>19.10</t>
  </si>
  <si>
    <t>Κεντρική θέρμανση ( Συνδέσεις, σώματα ,καυστήρας, λέβητας ) *</t>
  </si>
  <si>
    <t>19.11</t>
  </si>
  <si>
    <t>Ενδοδαπέδια θέρμανση κ' ψύξη (Σωληνώσεις Συνδέσεις, σώματα. Η αντλία θερμότητας στον εξοπλισμό)</t>
  </si>
  <si>
    <t>19.12</t>
  </si>
  <si>
    <t>Κλιματισμός ατομικές μονάδες μέχρι 9000 BTU</t>
  </si>
  <si>
    <t>19.13</t>
  </si>
  <si>
    <t>Κλιματισμός ατομικές μονάδες μέχρι 12000 BTU</t>
  </si>
  <si>
    <t>19.14</t>
  </si>
  <si>
    <t>Κλιματισμός ατομικές μονάδες μέχρι 18000 BTU</t>
  </si>
  <si>
    <t>19.15</t>
  </si>
  <si>
    <t>Κλιματισμός ατομικές μονάδες μέχρι 24000 BTU</t>
  </si>
  <si>
    <t>19.16</t>
  </si>
  <si>
    <r>
      <t xml:space="preserve">Πλήρης ηλεκτρ/γική εγκατάσταση (ασθενή και ισχυρά ρεύματα) </t>
    </r>
    <r>
      <rPr>
        <u/>
        <sz val="9"/>
        <color rgb="FF000000"/>
        <rFont val="Trebuchet MS"/>
        <family val="2"/>
        <charset val="161"/>
      </rPr>
      <t xml:space="preserve">Τουριστικής Εγκατάστασης </t>
    </r>
    <r>
      <rPr>
        <sz val="9"/>
        <color rgb="FF000000"/>
        <rFont val="Trebuchet MS"/>
        <family val="2"/>
        <charset val="161"/>
      </rPr>
      <t>Σωληνώσεις,) *</t>
    </r>
  </si>
  <si>
    <t>19.17</t>
  </si>
  <si>
    <r>
      <t xml:space="preserve">Πλήρης ηλεκτρ/γική εγκατάσταση (ασθενή και ισχυρά ρευματα) </t>
    </r>
    <r>
      <rPr>
        <u/>
        <sz val="9"/>
        <color rgb="FF000000"/>
        <rFont val="Trebuchet MS"/>
        <family val="2"/>
        <charset val="161"/>
      </rPr>
      <t>Τουριστικής Εγκατάστασης</t>
    </r>
    <r>
      <rPr>
        <sz val="9"/>
        <color rgb="FF000000"/>
        <rFont val="Trebuchet MS"/>
        <family val="2"/>
        <charset val="161"/>
      </rPr>
      <t xml:space="preserve"> (καλωδιώσεις, ρευματολήπτες) *</t>
    </r>
  </si>
  <si>
    <t>19.18</t>
  </si>
  <si>
    <t>Κατοικίας (εργασία και υλικά, πρίζες, διακόπτες)</t>
  </si>
  <si>
    <t>19.19</t>
  </si>
  <si>
    <t>Καταστήματος (εργασία και υλικά, πρίζες, διακόπτες)</t>
  </si>
  <si>
    <t>19.20</t>
  </si>
  <si>
    <t>Αποθηκευτικού χώρου (εργασία και υλικά, πρίζες, διακόπτες)</t>
  </si>
  <si>
    <t>19.21</t>
  </si>
  <si>
    <t>Βιοτεχνίας (εργασία και υλικά, πρίζες, διακόπτες)</t>
  </si>
  <si>
    <t>19.22</t>
  </si>
  <si>
    <t>19.23</t>
  </si>
  <si>
    <t>Πλήρες σέτ λουτρού (νεροχύτης, μπαταρίες διπλής ροής, λεκάνη,  καζανάκι εξοικ. νερού , μπανιέρα)</t>
  </si>
  <si>
    <t>19.24</t>
  </si>
  <si>
    <t>Σέτ WC (νεροχύτης, μπαταρίες διπλής ροής, λεκάνη, καζανάκι εξοικ. νερού)</t>
  </si>
  <si>
    <t>19.25</t>
  </si>
  <si>
    <t>Πλήρες σέτ λουτρού ΑΜΕΑ</t>
  </si>
  <si>
    <t>19.26</t>
  </si>
  <si>
    <t xml:space="preserve">Ηλιακός συλλέκτης </t>
  </si>
  <si>
    <t>19.27</t>
  </si>
  <si>
    <t>Ηλιακός συλλέκτης, συνδεδεμένος, πλήρης, χωρητικότητας μέχρι 120 lt, με μπόιλερ με ενσωματωμένη ηλεκτρική αντίσταση και δυνατότητα σύνδεσης και σε κεντρική θέρμανση.</t>
  </si>
  <si>
    <t>19.28</t>
  </si>
  <si>
    <t>Ηλιακός συλλέκτης, συνδεδεμένος, πλήρης, χωρητικότητας μέχρι 200 lt, με μπόιλερ με ενσωματωμένη ηλεκτρική αντίσταση και δυνατότητα σύνδεσης και σε κεντρική θέρμανση.</t>
  </si>
  <si>
    <t>ΜΕΤΑΛΛΙΚΗ ΚΑΤΑΣΚΕΥΗ</t>
  </si>
  <si>
    <t>21.01</t>
  </si>
  <si>
    <t>Μεταλλικός σκελετός (συμπεριλαμβανομένων και όλων των ειδικών τεμαχίων και απαιτούμενων υλικών.) * (θα κοστολογηθεί διαφορετικά η σύνθετη μεταλλική κατασκευή από δικτύωμα)</t>
  </si>
  <si>
    <t>κιλ</t>
  </si>
  <si>
    <t>21.02</t>
  </si>
  <si>
    <t>Πάνελ με μόνωση * (για 50mm)</t>
  </si>
  <si>
    <t>21.03</t>
  </si>
  <si>
    <t xml:space="preserve">Βιομηχανοστάσιο - Αποθήκη με μεταλλικό φέροντα οργανισμό, με πλαγιοκάλυψη και επικάλυψη (στέγη) από panels (τύπου σάντουιτς με θερμομονωτικό - ηχομονωτικό υλικό ενδιάμεσα πάχους 5cm) </t>
  </si>
  <si>
    <t>μ2 κάτοψ</t>
  </si>
  <si>
    <t>21.04</t>
  </si>
  <si>
    <t xml:space="preserve">Γραφεία με μεταλλικό φέροντα οργανισμό, με πλαγιοκάλυψη και επικάλυψη (στέγη) από panels (τύπου σάντουιτς με θερμομονωτικό - ηχομονωτικό υλικό ενδιάμεσα πάχους 5cm) </t>
  </si>
  <si>
    <t>21.05</t>
  </si>
  <si>
    <t>Πλήρης κατασκευή μεταλλικού κτιρίου ύψους μέχρι και 5 μέτρα</t>
  </si>
  <si>
    <t>21.06</t>
  </si>
  <si>
    <t>Πλήρης κατασκευή μεταλλικού κτιρίου ύψους από 5 μέχρι και 7 μέτρα</t>
  </si>
  <si>
    <t>21.07</t>
  </si>
  <si>
    <t>Πλήρης κατασκευή μεταλλικού κτιρίου ύψους από 7 μέχρι και 10 μέτρα</t>
  </si>
  <si>
    <t>21.08</t>
  </si>
  <si>
    <t>Πλήρης κατασκευή βατού μεταλλικού παταριού εντός μεταλλικού κτιρίου (περιλαμβάνεται πλαγιοκάλυψη και βατή κατασκευή οροφής παταριού)</t>
  </si>
  <si>
    <t>Κατ' αποκοπή</t>
  </si>
  <si>
    <t>Ύδρευση-αποχέτευση πλήρους λουτρού (μπανιέρα, λεκάνη, μπιντέ, νιπτήρας ή έπιπλο-πάγκος, πλυντήριο)</t>
  </si>
  <si>
    <t>Ύδρευση-αποχέτευση WC μεγάλου (ντουζιέρα, λεκάνη, νιπτήρας ή έπιπλο-πάγκος, πλυντήριο)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</si>
</sst>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59" x14ac:knownFonts="1">
    <font>
      <sz val="11"/>
      <color theme="1"/>
      <name val="Calibri"/>
      <family val="2"/>
      <charset val="161"/>
      <scheme val="minor"/>
    </font>
    <font>
      <sz val="10"/>
      <name val="Arial"/>
      <family val="2"/>
      <charset val="161"/>
    </font>
    <font>
      <i/>
      <sz val="10"/>
      <name val="Arial"/>
      <family val="2"/>
      <charset val="161"/>
    </font>
    <font>
      <i/>
      <sz val="11"/>
      <name val="Calibri"/>
      <family val="2"/>
      <charset val="161"/>
      <scheme val="minor"/>
    </font>
    <font>
      <sz val="11"/>
      <color theme="1"/>
      <name val="Times New Roman"/>
      <family val="1"/>
      <charset val="161"/>
    </font>
    <font>
      <b/>
      <sz val="11"/>
      <name val="Calibri"/>
      <family val="2"/>
      <charset val="161"/>
      <scheme val="minor"/>
    </font>
    <font>
      <sz val="10"/>
      <name val="Calibri"/>
      <family val="2"/>
      <charset val="161"/>
      <scheme val="minor"/>
    </font>
    <font>
      <sz val="11"/>
      <name val="Calibri"/>
      <family val="2"/>
      <charset val="161"/>
      <scheme val="minor"/>
    </font>
    <font>
      <b/>
      <sz val="13"/>
      <name val="Calibri"/>
      <family val="2"/>
      <charset val="161"/>
      <scheme val="minor"/>
    </font>
    <font>
      <b/>
      <u/>
      <sz val="10"/>
      <name val="Arial"/>
      <family val="2"/>
      <charset val="161"/>
    </font>
    <font>
      <b/>
      <sz val="9"/>
      <name val="Calibri"/>
      <family val="2"/>
      <charset val="161"/>
      <scheme val="minor"/>
    </font>
    <font>
      <sz val="9"/>
      <name val="Tahoma"/>
      <family val="2"/>
    </font>
    <font>
      <sz val="11"/>
      <color theme="1"/>
      <name val="Tahoma"/>
      <family val="2"/>
    </font>
    <font>
      <b/>
      <sz val="11"/>
      <name val="Tahoma"/>
      <family val="2"/>
    </font>
    <font>
      <b/>
      <sz val="10"/>
      <name val="Tahoma"/>
      <family val="2"/>
    </font>
    <font>
      <sz val="10"/>
      <name val="Tahoma"/>
      <family val="2"/>
    </font>
    <font>
      <b/>
      <sz val="14"/>
      <name val="Tahoma"/>
      <family val="2"/>
    </font>
    <font>
      <b/>
      <sz val="11"/>
      <color theme="1"/>
      <name val="Tahoma"/>
      <family val="2"/>
    </font>
    <font>
      <b/>
      <sz val="8"/>
      <name val="Tahoma"/>
      <family val="2"/>
    </font>
    <font>
      <b/>
      <sz val="14"/>
      <color theme="4" tint="-0.499984740745262"/>
      <name val="Calibri"/>
      <family val="2"/>
      <charset val="161"/>
    </font>
    <font>
      <b/>
      <sz val="14"/>
      <color rgb="FFC00000"/>
      <name val="Calibri"/>
      <family val="2"/>
      <charset val="161"/>
    </font>
    <font>
      <b/>
      <sz val="12"/>
      <color rgb="FF002060"/>
      <name val="Tahoma"/>
      <family val="2"/>
    </font>
    <font>
      <b/>
      <sz val="12"/>
      <color rgb="FFC00000"/>
      <name val="Tahoma"/>
      <family val="2"/>
    </font>
    <font>
      <b/>
      <i/>
      <sz val="12"/>
      <name val="Tahoma"/>
      <family val="2"/>
    </font>
    <font>
      <i/>
      <sz val="11"/>
      <color theme="1"/>
      <name val="Tahoma"/>
      <family val="2"/>
    </font>
    <font>
      <i/>
      <sz val="11"/>
      <name val="Tahoma"/>
      <family val="2"/>
    </font>
    <font>
      <b/>
      <i/>
      <sz val="11"/>
      <name val="Tahoma"/>
      <family val="2"/>
    </font>
    <font>
      <b/>
      <sz val="12"/>
      <name val="Tahoma"/>
      <family val="2"/>
    </font>
    <font>
      <sz val="11"/>
      <name val="Tahoma"/>
      <family val="2"/>
    </font>
    <font>
      <sz val="10"/>
      <name val="Arial Greek"/>
      <charset val="161"/>
    </font>
    <font>
      <sz val="10"/>
      <color rgb="FF000000"/>
      <name val="Times New Roman"/>
      <family val="1"/>
      <charset val="161"/>
    </font>
    <font>
      <sz val="10"/>
      <color rgb="FF00000A"/>
      <name val="Times New Roman"/>
      <family val="1"/>
      <charset val="161"/>
    </font>
    <font>
      <b/>
      <sz val="10"/>
      <color rgb="FF00000A"/>
      <name val="Times New Roman"/>
      <family val="1"/>
      <charset val="161"/>
    </font>
    <font>
      <b/>
      <sz val="10"/>
      <color rgb="FF00000A"/>
      <name val="Tahoma"/>
      <family val="2"/>
      <charset val="161"/>
    </font>
    <font>
      <b/>
      <sz val="7"/>
      <color rgb="FF00000A"/>
      <name val="Tahoma"/>
      <family val="2"/>
      <charset val="161"/>
    </font>
    <font>
      <sz val="10"/>
      <name val="Tahoma"/>
      <family val="2"/>
      <charset val="161"/>
    </font>
    <font>
      <b/>
      <sz val="10"/>
      <color rgb="FF000000"/>
      <name val="Calibri"/>
      <family val="2"/>
      <charset val="161"/>
      <scheme val="minor"/>
    </font>
    <font>
      <b/>
      <sz val="9"/>
      <color theme="1"/>
      <name val="Calibri"/>
      <family val="2"/>
      <charset val="161"/>
      <scheme val="minor"/>
    </font>
    <font>
      <b/>
      <sz val="10"/>
      <name val="Calibri"/>
      <family val="2"/>
      <charset val="161"/>
    </font>
    <font>
      <b/>
      <vertAlign val="superscript"/>
      <sz val="10"/>
      <name val="Calibri"/>
      <family val="2"/>
      <charset val="161"/>
    </font>
    <font>
      <sz val="10"/>
      <name val="Calibri"/>
      <family val="2"/>
      <charset val="161"/>
    </font>
    <font>
      <sz val="12"/>
      <color rgb="FF002060"/>
      <name val="Calibri"/>
      <family val="2"/>
      <charset val="161"/>
      <scheme val="minor"/>
    </font>
    <font>
      <sz val="11"/>
      <color theme="1"/>
      <name val="Calibri"/>
      <family val="2"/>
      <charset val="161"/>
      <scheme val="minor"/>
    </font>
    <font>
      <sz val="8"/>
      <color theme="1"/>
      <name val="Trebuchet MS"/>
      <family val="2"/>
      <charset val="161"/>
    </font>
    <font>
      <b/>
      <sz val="12"/>
      <color rgb="FF000000"/>
      <name val="Calibri"/>
      <family val="2"/>
      <charset val="161"/>
      <scheme val="minor"/>
    </font>
    <font>
      <sz val="9"/>
      <color theme="1"/>
      <name val="Trebuchet MS"/>
      <family val="2"/>
      <charset val="161"/>
    </font>
    <font>
      <vertAlign val="superscript"/>
      <sz val="9"/>
      <color theme="1"/>
      <name val="Trebuchet MS"/>
      <family val="2"/>
      <charset val="161"/>
    </font>
    <font>
      <sz val="9"/>
      <color rgb="FF000000"/>
      <name val="Trebuchet MS"/>
      <family val="2"/>
      <charset val="161"/>
    </font>
    <font>
      <vertAlign val="superscript"/>
      <sz val="9"/>
      <color rgb="FF000000"/>
      <name val="Trebuchet MS"/>
      <family val="2"/>
      <charset val="161"/>
    </font>
    <font>
      <sz val="9"/>
      <color rgb="FFFF0000"/>
      <name val="Trebuchet MS"/>
      <family val="2"/>
      <charset val="161"/>
    </font>
    <font>
      <sz val="8"/>
      <color rgb="FF000000"/>
      <name val="Trebuchet MS"/>
      <family val="2"/>
      <charset val="161"/>
    </font>
    <font>
      <strike/>
      <sz val="9"/>
      <color theme="1"/>
      <name val="Trebuchet MS"/>
      <family val="2"/>
      <charset val="161"/>
    </font>
    <font>
      <b/>
      <sz val="9"/>
      <color theme="1"/>
      <name val="Trebuchet MS"/>
      <family val="2"/>
      <charset val="161"/>
    </font>
    <font>
      <u/>
      <sz val="9"/>
      <color rgb="FF000000"/>
      <name val="Trebuchet MS"/>
      <family val="2"/>
      <charset val="161"/>
    </font>
    <font>
      <sz val="9"/>
      <color rgb="FF000000"/>
      <name val="Tahoma"/>
      <family val="2"/>
      <charset val="161"/>
    </font>
    <font>
      <sz val="8"/>
      <color theme="1"/>
      <name val="Tahoma"/>
      <family val="2"/>
      <charset val="161"/>
    </font>
    <font>
      <sz val="8"/>
      <color rgb="FF000000"/>
      <name val="Tahoma"/>
      <family val="2"/>
      <charset val="161"/>
    </font>
    <font>
      <sz val="9"/>
      <color theme="1"/>
      <name val="Tahoma"/>
      <family val="2"/>
      <charset val="161"/>
    </font>
    <font>
      <b/>
      <sz val="8"/>
      <color theme="1"/>
      <name val="Trebuchet MS"/>
      <family val="2"/>
      <charset val="161"/>
    </font>
  </fonts>
  <fills count="14">
    <fill>
      <patternFill patternType="none"/>
    </fill>
    <fill>
      <patternFill patternType="gray125"/>
    </fill>
    <fill>
      <patternFill patternType="lightGray">
        <fgColor rgb="FFFFFFFF"/>
        <bgColor rgb="FFFFFFFF"/>
      </patternFill>
    </fill>
    <fill>
      <patternFill patternType="solid">
        <fgColor theme="0" tint="-0.14999847407452621"/>
        <bgColor indexed="64"/>
      </patternFill>
    </fill>
    <fill>
      <patternFill patternType="solid">
        <fgColor theme="0"/>
        <bgColor indexed="64"/>
      </patternFill>
    </fill>
    <fill>
      <patternFill patternType="lightGray">
        <fgColor indexed="9"/>
        <bgColor indexed="9"/>
      </patternFill>
    </fill>
    <fill>
      <patternFill patternType="lightGray">
        <fgColor rgb="FFFFFFFF"/>
        <bgColor rgb="FFFFFF00"/>
      </patternFill>
    </fill>
    <fill>
      <patternFill patternType="solid">
        <fgColor theme="7" tint="0.79998168889431442"/>
        <bgColor indexed="64"/>
      </patternFill>
    </fill>
    <fill>
      <patternFill patternType="solid">
        <fgColor indexed="26"/>
        <bgColor indexed="64"/>
      </patternFill>
    </fill>
    <fill>
      <patternFill patternType="solid">
        <fgColor theme="4" tint="0.59999389629810485"/>
        <bgColor indexed="64"/>
      </patternFill>
    </fill>
    <fill>
      <patternFill patternType="lightGray">
        <fgColor indexed="9"/>
        <bgColor theme="4" tint="0.59999389629810485"/>
      </patternFill>
    </fill>
    <fill>
      <patternFill patternType="solid">
        <fgColor theme="5" tint="0.59999389629810485"/>
        <bgColor indexed="64"/>
      </patternFill>
    </fill>
    <fill>
      <patternFill patternType="solid">
        <fgColor theme="4" tint="0.59999389629810485"/>
        <bgColor rgb="FFFFFFFF"/>
      </patternFill>
    </fill>
    <fill>
      <patternFill patternType="solid">
        <fgColor theme="2" tint="-9.9978637043366805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s>
  <cellStyleXfs count="4">
    <xf numFmtId="0" fontId="0" fillId="0" borderId="0"/>
    <xf numFmtId="0" fontId="1" fillId="0" borderId="0"/>
    <xf numFmtId="0" fontId="29" fillId="0" borderId="0"/>
    <xf numFmtId="44" fontId="42" fillId="0" borderId="0" applyFont="0" applyFill="0" applyBorder="0" applyAlignment="0" applyProtection="0"/>
  </cellStyleXfs>
  <cellXfs count="284">
    <xf numFmtId="0" fontId="0" fillId="0" borderId="0" xfId="0"/>
    <xf numFmtId="0" fontId="2" fillId="0" borderId="0" xfId="0" applyFont="1"/>
    <xf numFmtId="0" fontId="4" fillId="0" borderId="0" xfId="0" applyFont="1" applyAlignment="1">
      <alignment vertical="top" wrapText="1"/>
    </xf>
    <xf numFmtId="0" fontId="7" fillId="0" borderId="0" xfId="0" applyFont="1"/>
    <xf numFmtId="0" fontId="7" fillId="0" borderId="2" xfId="0" applyFont="1" applyBorder="1"/>
    <xf numFmtId="0" fontId="7" fillId="0" borderId="9" xfId="0" applyFont="1" applyBorder="1"/>
    <xf numFmtId="4" fontId="5" fillId="8" borderId="14" xfId="0" applyNumberFormat="1" applyFont="1" applyFill="1" applyBorder="1" applyAlignment="1">
      <alignment horizontal="right" vertical="center"/>
    </xf>
    <xf numFmtId="0" fontId="7" fillId="0" borderId="2" xfId="0" applyFont="1" applyBorder="1" applyAlignment="1">
      <alignment horizontal="right"/>
    </xf>
    <xf numFmtId="0" fontId="7" fillId="0" borderId="9" xfId="0" applyFont="1" applyBorder="1" applyAlignment="1">
      <alignment horizontal="right"/>
    </xf>
    <xf numFmtId="4" fontId="7" fillId="0" borderId="0" xfId="0" applyNumberFormat="1" applyFont="1"/>
    <xf numFmtId="0" fontId="9" fillId="0" borderId="0" xfId="0" applyFont="1"/>
    <xf numFmtId="0" fontId="11" fillId="0" borderId="0" xfId="1" applyFont="1"/>
    <xf numFmtId="0" fontId="12" fillId="0" borderId="0" xfId="0" applyFont="1"/>
    <xf numFmtId="4" fontId="15" fillId="5" borderId="1" xfId="0" applyNumberFormat="1" applyFont="1" applyFill="1" applyBorder="1" applyAlignment="1">
      <alignment horizontal="right" vertical="center"/>
    </xf>
    <xf numFmtId="0" fontId="14" fillId="6" borderId="1" xfId="0" applyFont="1" applyFill="1" applyBorder="1" applyAlignment="1">
      <alignment horizontal="justify" vertical="center"/>
    </xf>
    <xf numFmtId="4" fontId="14" fillId="6" borderId="1" xfId="0" applyNumberFormat="1" applyFont="1" applyFill="1" applyBorder="1" applyAlignment="1">
      <alignment horizontal="right" vertical="center"/>
    </xf>
    <xf numFmtId="0" fontId="14" fillId="6" borderId="1" xfId="0" applyFont="1" applyFill="1" applyBorder="1" applyAlignment="1">
      <alignment horizontal="right" vertical="center"/>
    </xf>
    <xf numFmtId="0" fontId="14" fillId="3" borderId="1" xfId="0" applyFont="1" applyFill="1" applyBorder="1" applyAlignment="1">
      <alignment horizontal="justify" vertical="center" wrapText="1"/>
    </xf>
    <xf numFmtId="0" fontId="17" fillId="0" borderId="0" xfId="0" applyFont="1"/>
    <xf numFmtId="0" fontId="15" fillId="2" borderId="1" xfId="0" applyFont="1" applyFill="1" applyBorder="1" applyAlignment="1">
      <alignment horizontal="justify" vertical="center"/>
    </xf>
    <xf numFmtId="4" fontId="15" fillId="0" borderId="1" xfId="0" applyNumberFormat="1" applyFont="1" applyBorder="1" applyAlignment="1">
      <alignment horizontal="right" vertical="center"/>
    </xf>
    <xf numFmtId="4" fontId="15" fillId="2" borderId="1" xfId="0" applyNumberFormat="1" applyFont="1" applyFill="1" applyBorder="1" applyAlignment="1">
      <alignment horizontal="right" vertical="center"/>
    </xf>
    <xf numFmtId="0" fontId="15" fillId="2" borderId="1" xfId="0" applyFont="1" applyFill="1" applyBorder="1" applyAlignment="1">
      <alignment horizontal="right" vertical="center"/>
    </xf>
    <xf numFmtId="4" fontId="12" fillId="0" borderId="0" xfId="0" applyNumberFormat="1" applyFont="1" applyAlignment="1">
      <alignment horizontal="right"/>
    </xf>
    <xf numFmtId="0" fontId="12" fillId="0" borderId="0" xfId="0" applyFont="1" applyFill="1"/>
    <xf numFmtId="4" fontId="14" fillId="10" borderId="1" xfId="0" applyNumberFormat="1" applyFont="1" applyFill="1" applyBorder="1" applyAlignment="1">
      <alignment horizontal="right" vertical="center"/>
    </xf>
    <xf numFmtId="0" fontId="14" fillId="11" borderId="1" xfId="0" applyFont="1" applyFill="1" applyBorder="1" applyAlignment="1">
      <alignment horizontal="justify" vertical="center"/>
    </xf>
    <xf numFmtId="4" fontId="14" fillId="11" borderId="1" xfId="0" applyNumberFormat="1" applyFont="1" applyFill="1" applyBorder="1" applyAlignment="1">
      <alignment horizontal="right" vertical="center"/>
    </xf>
    <xf numFmtId="0" fontId="14" fillId="11" borderId="1" xfId="0" applyFont="1" applyFill="1" applyBorder="1" applyAlignment="1">
      <alignment horizontal="right" vertical="center"/>
    </xf>
    <xf numFmtId="0" fontId="20"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horizontal="center" vertical="top" wrapText="1"/>
    </xf>
    <xf numFmtId="0" fontId="16" fillId="0" borderId="10" xfId="0" applyFont="1" applyBorder="1" applyAlignment="1">
      <alignment horizontal="left" vertical="center"/>
    </xf>
    <xf numFmtId="0" fontId="0" fillId="0" borderId="0" xfId="0" applyBorder="1"/>
    <xf numFmtId="0" fontId="2" fillId="0" borderId="0" xfId="0" applyFont="1" applyBorder="1"/>
    <xf numFmtId="0" fontId="24" fillId="0" borderId="0" xfId="0" applyFont="1" applyBorder="1" applyAlignment="1">
      <alignment horizontal="center" vertical="top" wrapText="1"/>
    </xf>
    <xf numFmtId="0" fontId="28" fillId="5" borderId="1" xfId="0" applyFont="1" applyFill="1" applyBorder="1" applyAlignment="1">
      <alignment horizontal="center" vertical="center"/>
    </xf>
    <xf numFmtId="4" fontId="14" fillId="10" borderId="5" xfId="0" applyNumberFormat="1" applyFont="1" applyFill="1" applyBorder="1" applyAlignment="1">
      <alignment horizontal="right" vertical="center"/>
    </xf>
    <xf numFmtId="0" fontId="0" fillId="0" borderId="0" xfId="0" applyAlignment="1">
      <alignment wrapText="1"/>
    </xf>
    <xf numFmtId="0" fontId="13" fillId="0" borderId="0" xfId="0" applyFont="1"/>
    <xf numFmtId="0" fontId="5" fillId="3" borderId="19"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9" xfId="0" applyFont="1" applyFill="1" applyBorder="1" applyAlignment="1">
      <alignment horizontal="center" vertical="center" wrapText="1"/>
    </xf>
    <xf numFmtId="4" fontId="5" fillId="8" borderId="26" xfId="0" applyNumberFormat="1" applyFont="1" applyFill="1" applyBorder="1" applyAlignment="1">
      <alignment horizontal="right" vertical="center"/>
    </xf>
    <xf numFmtId="0" fontId="6" fillId="0" borderId="3" xfId="0" applyFont="1" applyBorder="1" applyAlignment="1">
      <alignment horizontal="left" vertical="center" wrapText="1"/>
    </xf>
    <xf numFmtId="0" fontId="6" fillId="0" borderId="27" xfId="0" applyFont="1" applyBorder="1" applyAlignment="1">
      <alignment horizontal="left" vertical="center" wrapText="1"/>
    </xf>
    <xf numFmtId="0" fontId="10" fillId="3" borderId="23" xfId="0" applyFont="1" applyFill="1" applyBorder="1" applyAlignment="1">
      <alignment horizontal="center" vertical="center" wrapText="1"/>
    </xf>
    <xf numFmtId="0" fontId="7" fillId="0" borderId="29" xfId="0" applyFont="1" applyBorder="1"/>
    <xf numFmtId="0" fontId="7" fillId="0" borderId="30" xfId="0" applyFont="1" applyBorder="1" applyAlignment="1">
      <alignment horizontal="right"/>
    </xf>
    <xf numFmtId="0" fontId="7" fillId="0" borderId="30" xfId="0" applyFont="1" applyBorder="1"/>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7" fillId="0" borderId="12" xfId="0" applyFont="1" applyBorder="1"/>
    <xf numFmtId="0" fontId="7" fillId="0" borderId="15" xfId="0" applyFont="1" applyBorder="1"/>
    <xf numFmtId="0" fontId="7" fillId="0" borderId="31" xfId="0" applyFont="1" applyBorder="1"/>
    <xf numFmtId="0" fontId="7" fillId="0" borderId="3" xfId="0" applyFont="1" applyBorder="1" applyAlignment="1">
      <alignment horizontal="right"/>
    </xf>
    <xf numFmtId="0" fontId="7" fillId="0" borderId="3" xfId="0" applyFont="1" applyBorder="1"/>
    <xf numFmtId="0" fontId="30" fillId="0" borderId="0" xfId="1" applyFont="1" applyAlignment="1">
      <alignment horizontal="left" vertical="center" indent="1"/>
    </xf>
    <xf numFmtId="0" fontId="1" fillId="0" borderId="0" xfId="1" applyAlignment="1">
      <alignment horizontal="left" indent="1"/>
    </xf>
    <xf numFmtId="0" fontId="1" fillId="0" borderId="0" xfId="1"/>
    <xf numFmtId="0" fontId="30" fillId="0" borderId="0" xfId="1" applyFont="1" applyAlignment="1">
      <alignment horizontal="center" vertical="center"/>
    </xf>
    <xf numFmtId="0" fontId="31" fillId="0" borderId="0" xfId="1" applyFont="1" applyAlignment="1">
      <alignment horizontal="center" vertical="center"/>
    </xf>
    <xf numFmtId="0" fontId="31" fillId="0" borderId="0" xfId="1" applyFont="1" applyAlignment="1">
      <alignment horizontal="left" vertical="center"/>
    </xf>
    <xf numFmtId="0" fontId="31" fillId="0" borderId="1" xfId="1" applyFont="1" applyBorder="1" applyAlignment="1">
      <alignment horizontal="left" vertical="center" indent="1"/>
    </xf>
    <xf numFmtId="0" fontId="34" fillId="13" borderId="1" xfId="1" applyFont="1" applyFill="1" applyBorder="1" applyAlignment="1">
      <alignment horizontal="center" vertical="center" wrapText="1"/>
    </xf>
    <xf numFmtId="0" fontId="6" fillId="0" borderId="1" xfId="0" applyFont="1" applyBorder="1" applyAlignment="1">
      <alignment horizontal="left" vertical="center" wrapText="1"/>
    </xf>
    <xf numFmtId="0" fontId="16" fillId="0" borderId="0" xfId="0" applyFont="1" applyBorder="1" applyAlignment="1">
      <alignment horizontal="left" vertical="center"/>
    </xf>
    <xf numFmtId="0" fontId="14" fillId="3"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right" vertical="center"/>
    </xf>
    <xf numFmtId="4" fontId="5" fillId="0" borderId="1" xfId="0" applyNumberFormat="1" applyFont="1" applyBorder="1" applyAlignment="1">
      <alignment horizontal="right" vertical="center"/>
    </xf>
    <xf numFmtId="0" fontId="7" fillId="8" borderId="33" xfId="0" applyFont="1" applyFill="1" applyBorder="1" applyAlignment="1">
      <alignment wrapText="1"/>
    </xf>
    <xf numFmtId="0" fontId="7" fillId="8" borderId="34" xfId="0" applyFont="1" applyFill="1" applyBorder="1" applyAlignment="1">
      <alignment wrapText="1"/>
    </xf>
    <xf numFmtId="0" fontId="5" fillId="8" borderId="35" xfId="0" applyFont="1" applyFill="1" applyBorder="1" applyAlignment="1">
      <alignment horizontal="center" vertical="center" wrapText="1"/>
    </xf>
    <xf numFmtId="4" fontId="5" fillId="8" borderId="36" xfId="0" applyNumberFormat="1" applyFont="1" applyFill="1" applyBorder="1" applyAlignment="1">
      <alignment horizontal="right"/>
    </xf>
    <xf numFmtId="4" fontId="5" fillId="8" borderId="38" xfId="0" applyNumberFormat="1" applyFont="1" applyFill="1" applyBorder="1" applyAlignment="1">
      <alignment horizontal="right"/>
    </xf>
    <xf numFmtId="0" fontId="6" fillId="0" borderId="28" xfId="0" applyFont="1" applyBorder="1" applyAlignment="1">
      <alignment horizontal="left" vertical="center" wrapText="1"/>
    </xf>
    <xf numFmtId="0" fontId="7" fillId="0" borderId="11" xfId="0" applyFont="1" applyBorder="1" applyAlignment="1">
      <alignment horizontal="right"/>
    </xf>
    <xf numFmtId="0" fontId="7" fillId="0" borderId="16" xfId="0" applyFont="1" applyBorder="1" applyAlignment="1">
      <alignment horizontal="right"/>
    </xf>
    <xf numFmtId="0" fontId="7" fillId="0" borderId="28" xfId="0" applyFont="1" applyBorder="1" applyAlignment="1">
      <alignment horizontal="right"/>
    </xf>
    <xf numFmtId="0" fontId="7" fillId="0" borderId="18" xfId="0" applyFont="1" applyBorder="1" applyAlignment="1">
      <alignment horizontal="right"/>
    </xf>
    <xf numFmtId="4" fontId="5" fillId="8" borderId="39" xfId="0" applyNumberFormat="1" applyFont="1" applyFill="1" applyBorder="1" applyAlignment="1">
      <alignment horizontal="right" vertical="center"/>
    </xf>
    <xf numFmtId="0" fontId="16" fillId="0" borderId="0" xfId="0" applyFont="1" applyBorder="1" applyAlignment="1"/>
    <xf numFmtId="0" fontId="31" fillId="0" borderId="1" xfId="1" applyFont="1" applyBorder="1" applyAlignment="1">
      <alignment horizontal="right" vertical="center" indent="1"/>
    </xf>
    <xf numFmtId="0" fontId="31" fillId="0" borderId="2" xfId="1" applyFont="1" applyBorder="1" applyAlignment="1">
      <alignment horizontal="left" vertical="center" indent="1"/>
    </xf>
    <xf numFmtId="0" fontId="31" fillId="0" borderId="9" xfId="1" applyFont="1" applyBorder="1" applyAlignment="1">
      <alignment horizontal="left" vertical="center" indent="1"/>
    </xf>
    <xf numFmtId="0" fontId="31" fillId="0" borderId="16" xfId="1" applyFont="1" applyBorder="1" applyAlignment="1">
      <alignment horizontal="left" indent="1"/>
    </xf>
    <xf numFmtId="0" fontId="30" fillId="0" borderId="17" xfId="1" applyFont="1" applyBorder="1" applyAlignment="1">
      <alignment horizontal="left" vertical="center" indent="1"/>
    </xf>
    <xf numFmtId="0" fontId="30" fillId="0" borderId="18" xfId="1" applyFont="1" applyBorder="1" applyAlignment="1">
      <alignment horizontal="left" vertical="center" indent="1"/>
    </xf>
    <xf numFmtId="0" fontId="34" fillId="13" borderId="2" xfId="1" applyFont="1" applyFill="1" applyBorder="1" applyAlignment="1">
      <alignment horizontal="center" vertical="center" wrapText="1"/>
    </xf>
    <xf numFmtId="0" fontId="34" fillId="13" borderId="9" xfId="1" applyFont="1" applyFill="1" applyBorder="1" applyAlignment="1">
      <alignment horizontal="center" vertical="center" wrapText="1"/>
    </xf>
    <xf numFmtId="0" fontId="31" fillId="0" borderId="9" xfId="1" applyFont="1" applyBorder="1" applyAlignment="1">
      <alignment horizontal="right" vertical="center" indent="1"/>
    </xf>
    <xf numFmtId="0" fontId="31" fillId="0" borderId="16" xfId="1" applyFont="1" applyBorder="1" applyAlignment="1">
      <alignment horizontal="left" vertical="center" indent="1"/>
    </xf>
    <xf numFmtId="0" fontId="31" fillId="0" borderId="17" xfId="1" applyFont="1" applyBorder="1" applyAlignment="1">
      <alignment horizontal="left" vertical="center" indent="1"/>
    </xf>
    <xf numFmtId="14" fontId="31" fillId="0" borderId="17" xfId="1" applyNumberFormat="1" applyFont="1" applyBorder="1" applyAlignment="1">
      <alignment horizontal="left" vertical="center" indent="1"/>
    </xf>
    <xf numFmtId="3" fontId="31" fillId="0" borderId="17" xfId="1" applyNumberFormat="1" applyFont="1" applyBorder="1" applyAlignment="1">
      <alignment horizontal="right" vertical="center" indent="1"/>
    </xf>
    <xf numFmtId="3" fontId="31" fillId="0" borderId="18" xfId="1" applyNumberFormat="1" applyFont="1" applyBorder="1" applyAlignment="1">
      <alignment horizontal="right" vertical="center" indent="1"/>
    </xf>
    <xf numFmtId="0" fontId="31" fillId="0" borderId="2" xfId="1" applyFont="1" applyBorder="1" applyAlignment="1">
      <alignment horizontal="right" vertical="center" indent="1"/>
    </xf>
    <xf numFmtId="14" fontId="31" fillId="0" borderId="16" xfId="1" applyNumberFormat="1" applyFont="1" applyBorder="1" applyAlignment="1">
      <alignment horizontal="right" vertical="center" indent="1"/>
    </xf>
    <xf numFmtId="14" fontId="31" fillId="0" borderId="17" xfId="1" applyNumberFormat="1" applyFont="1" applyBorder="1" applyAlignment="1">
      <alignment horizontal="right" vertical="center" indent="1"/>
    </xf>
    <xf numFmtId="0" fontId="31" fillId="0" borderId="18" xfId="1" applyFont="1" applyBorder="1" applyAlignment="1">
      <alignment horizontal="right" vertical="center" indent="1"/>
    </xf>
    <xf numFmtId="0" fontId="33" fillId="13" borderId="19" xfId="1" applyFont="1" applyFill="1" applyBorder="1" applyAlignment="1">
      <alignment horizontal="center" vertical="center" wrapText="1"/>
    </xf>
    <xf numFmtId="0" fontId="34" fillId="13" borderId="14" xfId="1" applyFont="1" applyFill="1" applyBorder="1" applyAlignment="1">
      <alignment horizontal="center" vertical="center" wrapText="1"/>
    </xf>
    <xf numFmtId="0" fontId="1" fillId="0" borderId="14" xfId="1" applyBorder="1" applyAlignment="1">
      <alignment horizontal="left" indent="1"/>
    </xf>
    <xf numFmtId="0" fontId="1" fillId="0" borderId="20" xfId="1" applyBorder="1" applyAlignment="1">
      <alignment horizontal="left" indent="1"/>
    </xf>
    <xf numFmtId="3" fontId="32" fillId="12" borderId="47" xfId="1" applyNumberFormat="1" applyFont="1" applyFill="1" applyBorder="1" applyAlignment="1">
      <alignment horizontal="right" vertical="center" indent="1"/>
    </xf>
    <xf numFmtId="0" fontId="32" fillId="12" borderId="47" xfId="1" applyFont="1" applyFill="1" applyBorder="1" applyAlignment="1">
      <alignment horizontal="right" vertical="center" indent="1"/>
    </xf>
    <xf numFmtId="4" fontId="32" fillId="12" borderId="48" xfId="1" applyNumberFormat="1" applyFont="1" applyFill="1" applyBorder="1" applyAlignment="1">
      <alignment horizontal="right" vertical="center" indent="1"/>
    </xf>
    <xf numFmtId="0" fontId="36" fillId="0" borderId="0" xfId="0" applyFont="1"/>
    <xf numFmtId="2" fontId="0" fillId="0" borderId="1" xfId="0" applyNumberFormat="1" applyBorder="1"/>
    <xf numFmtId="2" fontId="0" fillId="0" borderId="0" xfId="0" applyNumberFormat="1"/>
    <xf numFmtId="0" fontId="38" fillId="3" borderId="1" xfId="0" applyFont="1" applyFill="1" applyBorder="1" applyAlignment="1">
      <alignment horizontal="justify" vertical="center" wrapText="1"/>
    </xf>
    <xf numFmtId="0" fontId="40" fillId="2" borderId="1" xfId="0" applyFont="1" applyFill="1" applyBorder="1" applyAlignment="1">
      <alignment horizontal="center" vertical="center"/>
    </xf>
    <xf numFmtId="0" fontId="40" fillId="2" borderId="1" xfId="0" applyFont="1" applyFill="1" applyBorder="1" applyAlignment="1">
      <alignment horizontal="justify" vertical="center"/>
    </xf>
    <xf numFmtId="0" fontId="40" fillId="0" borderId="1" xfId="0" applyFont="1" applyBorder="1" applyAlignment="1">
      <alignment horizontal="justify" vertical="center"/>
    </xf>
    <xf numFmtId="0" fontId="38" fillId="2" borderId="1" xfId="0" applyFont="1" applyFill="1" applyBorder="1" applyAlignment="1">
      <alignment horizontal="justify" vertical="center"/>
    </xf>
    <xf numFmtId="4" fontId="7" fillId="0" borderId="1" xfId="0" applyNumberFormat="1" applyFont="1" applyBorder="1" applyAlignment="1">
      <alignment horizontal="right" vertical="center"/>
    </xf>
    <xf numFmtId="0" fontId="18" fillId="3" borderId="6" xfId="0" applyFont="1" applyFill="1" applyBorder="1" applyAlignment="1">
      <alignment horizontal="center" vertical="center" wrapText="1"/>
    </xf>
    <xf numFmtId="0" fontId="45" fillId="0" borderId="42" xfId="0" applyFont="1" applyBorder="1" applyAlignment="1">
      <alignment horizontal="left" vertical="center"/>
    </xf>
    <xf numFmtId="0" fontId="45" fillId="0" borderId="42" xfId="0" applyFont="1" applyBorder="1" applyAlignment="1">
      <alignment horizontal="center" vertical="center"/>
    </xf>
    <xf numFmtId="44" fontId="45" fillId="0" borderId="42" xfId="3" applyFont="1" applyBorder="1" applyAlignment="1">
      <alignment horizontal="center" vertical="center"/>
    </xf>
    <xf numFmtId="2" fontId="0" fillId="0" borderId="13" xfId="0" applyNumberFormat="1" applyBorder="1"/>
    <xf numFmtId="2" fontId="0" fillId="0" borderId="15" xfId="0" applyNumberFormat="1" applyBorder="1"/>
    <xf numFmtId="0" fontId="45" fillId="0" borderId="51" xfId="0" applyFont="1" applyBorder="1" applyAlignment="1">
      <alignment horizontal="left" vertical="center"/>
    </xf>
    <xf numFmtId="0" fontId="45" fillId="0" borderId="51" xfId="0" applyFont="1" applyBorder="1" applyAlignment="1">
      <alignment horizontal="center" vertical="center"/>
    </xf>
    <xf numFmtId="44" fontId="45" fillId="0" borderId="51" xfId="3" applyFont="1" applyBorder="1" applyAlignment="1">
      <alignment horizontal="center" vertical="center"/>
    </xf>
    <xf numFmtId="2" fontId="0" fillId="0" borderId="9" xfId="0" applyNumberFormat="1" applyBorder="1"/>
    <xf numFmtId="2" fontId="0" fillId="0" borderId="17" xfId="0" applyNumberFormat="1" applyBorder="1"/>
    <xf numFmtId="2" fontId="0" fillId="0" borderId="18" xfId="0" applyNumberFormat="1" applyBorder="1"/>
    <xf numFmtId="0" fontId="45" fillId="0" borderId="41" xfId="0" applyFont="1" applyBorder="1" applyAlignment="1">
      <alignment horizontal="left" vertical="center"/>
    </xf>
    <xf numFmtId="0" fontId="45" fillId="0" borderId="41" xfId="0" applyFont="1" applyBorder="1" applyAlignment="1">
      <alignment horizontal="center" vertical="center"/>
    </xf>
    <xf numFmtId="2" fontId="0" fillId="0" borderId="41" xfId="0" applyNumberFormat="1" applyBorder="1"/>
    <xf numFmtId="2" fontId="0" fillId="0" borderId="42" xfId="0" applyNumberFormat="1" applyBorder="1"/>
    <xf numFmtId="0" fontId="47" fillId="0" borderId="42" xfId="0" applyFont="1" applyBorder="1" applyAlignment="1">
      <alignment horizontal="left" vertical="center" wrapText="1"/>
    </xf>
    <xf numFmtId="0" fontId="47" fillId="0" borderId="51" xfId="0" applyFont="1" applyBorder="1" applyAlignment="1">
      <alignment horizontal="left" vertical="center" wrapText="1"/>
    </xf>
    <xf numFmtId="0" fontId="47" fillId="0" borderId="51" xfId="0" applyFont="1" applyBorder="1" applyAlignment="1">
      <alignment horizontal="center" vertical="center"/>
    </xf>
    <xf numFmtId="0" fontId="47" fillId="0" borderId="51" xfId="0" applyFont="1" applyBorder="1" applyAlignment="1">
      <alignment horizontal="left" vertical="center"/>
    </xf>
    <xf numFmtId="0" fontId="45" fillId="0" borderId="52" xfId="0" applyFont="1" applyBorder="1" applyAlignment="1">
      <alignment horizontal="left" vertical="center" wrapText="1"/>
    </xf>
    <xf numFmtId="0" fontId="45" fillId="0" borderId="51" xfId="0" applyFont="1" applyBorder="1" applyAlignment="1">
      <alignment horizontal="left" vertical="center" wrapText="1"/>
    </xf>
    <xf numFmtId="0" fontId="45" fillId="0" borderId="0" xfId="0" applyFont="1" applyAlignment="1">
      <alignment horizontal="left" vertical="center"/>
    </xf>
    <xf numFmtId="0" fontId="47" fillId="0" borderId="0" xfId="0" applyFont="1" applyAlignment="1">
      <alignment horizontal="left" vertical="center"/>
    </xf>
    <xf numFmtId="0" fontId="45" fillId="0" borderId="0" xfId="0" applyFont="1" applyAlignment="1">
      <alignment horizontal="center" vertical="center"/>
    </xf>
    <xf numFmtId="0" fontId="47" fillId="0" borderId="42" xfId="0" applyFont="1" applyBorder="1" applyAlignment="1">
      <alignment horizontal="left" vertical="center"/>
    </xf>
    <xf numFmtId="0" fontId="47" fillId="0" borderId="42" xfId="0" applyFont="1" applyBorder="1" applyAlignment="1">
      <alignment horizontal="center" vertical="center"/>
    </xf>
    <xf numFmtId="44" fontId="47" fillId="0" borderId="42" xfId="3" applyFont="1" applyBorder="1" applyAlignment="1">
      <alignment horizontal="center" vertical="center"/>
    </xf>
    <xf numFmtId="44" fontId="47" fillId="0" borderId="51" xfId="3" applyFont="1" applyBorder="1" applyAlignment="1">
      <alignment horizontal="center" vertical="center"/>
    </xf>
    <xf numFmtId="0" fontId="49" fillId="0" borderId="0" xfId="0" applyFont="1" applyAlignment="1">
      <alignment horizontal="left" vertical="center"/>
    </xf>
    <xf numFmtId="0" fontId="47" fillId="0" borderId="0" xfId="0" applyFont="1" applyAlignment="1">
      <alignment horizontal="center" vertical="center"/>
    </xf>
    <xf numFmtId="0" fontId="45" fillId="0" borderId="42" xfId="0" applyFont="1" applyBorder="1" applyAlignment="1">
      <alignment horizontal="left" vertical="center" wrapText="1"/>
    </xf>
    <xf numFmtId="0" fontId="50" fillId="0" borderId="42" xfId="0" applyFont="1" applyBorder="1" applyAlignment="1">
      <alignment horizontal="left" vertical="center"/>
    </xf>
    <xf numFmtId="0" fontId="50" fillId="0" borderId="51" xfId="0" applyFont="1" applyBorder="1" applyAlignment="1">
      <alignment horizontal="left" vertical="center"/>
    </xf>
    <xf numFmtId="0" fontId="49" fillId="0" borderId="0" xfId="0" applyFont="1" applyAlignment="1">
      <alignment horizontal="left" vertical="center" wrapText="1"/>
    </xf>
    <xf numFmtId="0" fontId="45" fillId="0" borderId="0" xfId="0" applyFont="1" applyAlignment="1">
      <alignment horizontal="left" vertical="center" wrapText="1"/>
    </xf>
    <xf numFmtId="0" fontId="49" fillId="0" borderId="0" xfId="0" applyFont="1" applyAlignment="1">
      <alignment horizontal="center" vertical="center" wrapText="1"/>
    </xf>
    <xf numFmtId="0" fontId="45" fillId="0" borderId="42" xfId="0" applyFont="1" applyBorder="1" applyAlignment="1">
      <alignment horizontal="center" vertical="center" wrapText="1"/>
    </xf>
    <xf numFmtId="0" fontId="45" fillId="0" borderId="51" xfId="0" applyFont="1" applyBorder="1" applyAlignment="1">
      <alignment horizontal="center" vertical="center" wrapText="1"/>
    </xf>
    <xf numFmtId="0" fontId="45" fillId="0" borderId="0" xfId="0" applyFont="1" applyAlignment="1">
      <alignment horizontal="center" vertical="center" wrapText="1"/>
    </xf>
    <xf numFmtId="0" fontId="47" fillId="0" borderId="0" xfId="0" applyFont="1" applyAlignment="1">
      <alignment horizontal="left" vertical="center" wrapText="1"/>
    </xf>
    <xf numFmtId="0" fontId="47" fillId="0" borderId="51" xfId="0" applyFont="1" applyBorder="1" applyAlignment="1">
      <alignment horizontal="center" vertical="center" wrapText="1"/>
    </xf>
    <xf numFmtId="0" fontId="49" fillId="0" borderId="51" xfId="0" applyFont="1" applyBorder="1" applyAlignment="1">
      <alignment horizontal="left" vertical="center"/>
    </xf>
    <xf numFmtId="44" fontId="45" fillId="0" borderId="0" xfId="3" applyFont="1" applyBorder="1" applyAlignment="1">
      <alignment horizontal="center" vertical="center"/>
    </xf>
    <xf numFmtId="0" fontId="52" fillId="0" borderId="0" xfId="0" applyFont="1" applyAlignment="1">
      <alignment horizontal="right" vertical="center" wrapText="1"/>
    </xf>
    <xf numFmtId="0" fontId="54" fillId="0" borderId="51" xfId="0" applyFont="1" applyBorder="1" applyAlignment="1">
      <alignment horizontal="left" vertical="center" wrapText="1"/>
    </xf>
    <xf numFmtId="0" fontId="55" fillId="0" borderId="51" xfId="0" applyFont="1" applyBorder="1" applyAlignment="1">
      <alignment horizontal="center" vertical="center" wrapText="1"/>
    </xf>
    <xf numFmtId="0" fontId="56" fillId="0" borderId="51" xfId="0" applyFont="1" applyBorder="1" applyAlignment="1">
      <alignment horizontal="center" vertical="center" wrapText="1"/>
    </xf>
    <xf numFmtId="0" fontId="57" fillId="0" borderId="51" xfId="0" applyFont="1" applyBorder="1" applyAlignment="1">
      <alignment horizontal="left" vertical="center" wrapText="1"/>
    </xf>
    <xf numFmtId="4" fontId="14" fillId="9" borderId="47" xfId="0" applyNumberFormat="1" applyFont="1" applyFill="1" applyBorder="1" applyAlignment="1">
      <alignment horizontal="right" vertical="center" wrapText="1"/>
    </xf>
    <xf numFmtId="4" fontId="14" fillId="9" borderId="48" xfId="0" applyNumberFormat="1" applyFont="1" applyFill="1" applyBorder="1" applyAlignment="1">
      <alignment horizontal="right" vertical="center" wrapText="1"/>
    </xf>
    <xf numFmtId="0" fontId="37" fillId="0" borderId="38" xfId="0" applyFont="1" applyBorder="1" applyAlignment="1">
      <alignment horizontal="center"/>
    </xf>
    <xf numFmtId="0" fontId="58" fillId="0" borderId="40" xfId="0" applyFont="1" applyBorder="1" applyAlignment="1">
      <alignment horizontal="left" vertical="center" wrapText="1"/>
    </xf>
    <xf numFmtId="0" fontId="58" fillId="0" borderId="0" xfId="0" applyFont="1" applyAlignment="1">
      <alignment horizontal="left" vertical="center" wrapText="1"/>
    </xf>
    <xf numFmtId="0" fontId="58" fillId="0" borderId="0" xfId="0" applyFont="1" applyAlignment="1">
      <alignment horizontal="left" vertical="center"/>
    </xf>
    <xf numFmtId="0" fontId="58" fillId="0" borderId="0" xfId="0" applyFont="1" applyAlignment="1">
      <alignment horizontal="center" vertical="center" textRotation="90"/>
    </xf>
    <xf numFmtId="0" fontId="58" fillId="0" borderId="0" xfId="0" applyFont="1" applyAlignment="1">
      <alignment horizontal="center" vertical="center" textRotation="90" wrapText="1"/>
    </xf>
    <xf numFmtId="0" fontId="58" fillId="0" borderId="38" xfId="0" applyFont="1" applyBorder="1" applyAlignment="1">
      <alignment horizontal="center" vertical="center" textRotation="90"/>
    </xf>
    <xf numFmtId="0" fontId="58" fillId="0" borderId="0" xfId="0" applyFont="1" applyAlignment="1">
      <alignment horizontal="center" vertical="center" wrapText="1"/>
    </xf>
    <xf numFmtId="0" fontId="47" fillId="4" borderId="51" xfId="0" applyFont="1" applyFill="1" applyBorder="1" applyAlignment="1">
      <alignment horizontal="center" vertical="center"/>
    </xf>
    <xf numFmtId="0" fontId="45" fillId="4" borderId="42" xfId="0" applyFont="1" applyFill="1" applyBorder="1" applyAlignment="1">
      <alignment horizontal="left" vertical="center" wrapText="1"/>
    </xf>
    <xf numFmtId="0" fontId="47" fillId="4" borderId="42" xfId="0" applyFont="1" applyFill="1" applyBorder="1" applyAlignment="1">
      <alignment horizontal="left" vertical="center" wrapText="1"/>
    </xf>
    <xf numFmtId="0" fontId="45" fillId="4" borderId="51" xfId="0" applyFont="1" applyFill="1" applyBorder="1" applyAlignment="1">
      <alignment horizontal="left" vertical="center" wrapText="1"/>
    </xf>
    <xf numFmtId="0" fontId="47" fillId="4" borderId="51" xfId="0" applyFont="1" applyFill="1" applyBorder="1" applyAlignment="1">
      <alignment horizontal="left" vertical="center" wrapText="1"/>
    </xf>
    <xf numFmtId="0" fontId="25" fillId="0" borderId="0" xfId="0" applyFont="1" applyAlignment="1">
      <alignment horizontal="justify" vertical="top" wrapText="1"/>
    </xf>
    <xf numFmtId="0" fontId="19" fillId="0" borderId="0" xfId="0" applyFont="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Fill="1" applyAlignment="1">
      <alignment horizontal="center" vertical="center"/>
    </xf>
    <xf numFmtId="0" fontId="23" fillId="0" borderId="0" xfId="0" applyFont="1" applyBorder="1" applyAlignment="1">
      <alignment horizontal="center" vertical="center" wrapText="1"/>
    </xf>
    <xf numFmtId="0" fontId="25" fillId="0" borderId="0" xfId="0" applyFont="1" applyFill="1" applyBorder="1" applyAlignment="1">
      <alignment horizontal="justify" vertical="top" wrapText="1"/>
    </xf>
    <xf numFmtId="0" fontId="16" fillId="0" borderId="1" xfId="0" applyFont="1" applyBorder="1" applyAlignment="1">
      <alignment horizontal="left" vertical="center"/>
    </xf>
    <xf numFmtId="0" fontId="16"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13" fillId="9" borderId="1" xfId="0" applyFont="1" applyFill="1" applyBorder="1" applyAlignment="1">
      <alignment horizontal="center" vertical="center"/>
    </xf>
    <xf numFmtId="0" fontId="38" fillId="3" borderId="1" xfId="0" applyFont="1" applyFill="1" applyBorder="1" applyAlignment="1">
      <alignment horizontal="justify" vertical="center" wrapText="1"/>
    </xf>
    <xf numFmtId="0" fontId="41" fillId="0" borderId="0" xfId="0" applyFont="1" applyAlignment="1">
      <alignment horizontal="left" wrapText="1"/>
    </xf>
    <xf numFmtId="0" fontId="16" fillId="0" borderId="1" xfId="0" applyFont="1" applyBorder="1" applyAlignment="1">
      <alignment horizontal="left"/>
    </xf>
    <xf numFmtId="0" fontId="44" fillId="0" borderId="3"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58" fillId="0" borderId="49" xfId="0" applyFont="1" applyBorder="1" applyAlignment="1">
      <alignment horizontal="center" vertical="center" textRotation="90" wrapText="1"/>
    </xf>
    <xf numFmtId="0" fontId="58" fillId="0" borderId="50" xfId="0" applyFont="1" applyBorder="1" applyAlignment="1">
      <alignment horizontal="center" vertical="center" textRotation="90" wrapText="1"/>
    </xf>
    <xf numFmtId="0" fontId="58" fillId="0" borderId="38" xfId="0" applyFont="1" applyBorder="1" applyAlignment="1">
      <alignment horizontal="center" vertical="center" textRotation="90" wrapText="1"/>
    </xf>
    <xf numFmtId="0" fontId="45" fillId="0" borderId="49" xfId="0" applyFont="1" applyBorder="1" applyAlignment="1">
      <alignment horizontal="left" vertical="center"/>
    </xf>
    <xf numFmtId="0" fontId="45" fillId="0" borderId="38" xfId="0" applyFont="1" applyBorder="1" applyAlignment="1">
      <alignment horizontal="left" vertical="center"/>
    </xf>
    <xf numFmtId="0" fontId="36" fillId="0" borderId="1" xfId="0" applyFont="1" applyBorder="1" applyAlignment="1">
      <alignment horizontal="center" vertical="center"/>
    </xf>
    <xf numFmtId="0" fontId="43" fillId="0" borderId="1" xfId="0" applyFont="1" applyBorder="1" applyAlignment="1">
      <alignment horizontal="left" vertical="center" wrapText="1"/>
    </xf>
    <xf numFmtId="0" fontId="45" fillId="0" borderId="49" xfId="0" applyFont="1" applyBorder="1" applyAlignment="1">
      <alignment horizontal="center" vertical="center"/>
    </xf>
    <xf numFmtId="0" fontId="45" fillId="0" borderId="38" xfId="0" applyFont="1" applyBorder="1" applyAlignment="1">
      <alignment horizontal="center" vertical="center"/>
    </xf>
    <xf numFmtId="44" fontId="45" fillId="0" borderId="49" xfId="3" applyFont="1" applyBorder="1" applyAlignment="1">
      <alignment horizontal="center" vertical="center"/>
    </xf>
    <xf numFmtId="44" fontId="45" fillId="0" borderId="38" xfId="3" applyFont="1" applyBorder="1" applyAlignment="1">
      <alignment horizontal="center" vertical="center"/>
    </xf>
    <xf numFmtId="0" fontId="58" fillId="0" borderId="49" xfId="0" applyFont="1" applyBorder="1" applyAlignment="1">
      <alignment horizontal="center" vertical="center" textRotation="90"/>
    </xf>
    <xf numFmtId="0" fontId="58" fillId="0" borderId="50" xfId="0" applyFont="1" applyBorder="1" applyAlignment="1">
      <alignment horizontal="center" vertical="center" textRotation="90"/>
    </xf>
    <xf numFmtId="0" fontId="58" fillId="0" borderId="38" xfId="0" applyFont="1" applyBorder="1" applyAlignment="1">
      <alignment horizontal="center" vertical="center" textRotation="90"/>
    </xf>
    <xf numFmtId="0" fontId="14" fillId="9" borderId="40" xfId="0" applyFont="1" applyFill="1" applyBorder="1" applyAlignment="1">
      <alignment horizontal="center" vertical="center" wrapText="1"/>
    </xf>
    <xf numFmtId="0" fontId="14" fillId="9" borderId="41" xfId="0" applyFont="1" applyFill="1" applyBorder="1" applyAlignment="1">
      <alignment horizontal="center" vertical="center" wrapText="1"/>
    </xf>
    <xf numFmtId="0" fontId="14" fillId="9" borderId="53" xfId="0" applyFont="1" applyFill="1" applyBorder="1" applyAlignment="1">
      <alignment horizontal="center" vertical="center" wrapText="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4" fontId="14" fillId="3" borderId="1" xfId="0" applyNumberFormat="1"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4" fillId="10" borderId="1" xfId="0" applyFont="1" applyFill="1" applyBorder="1" applyAlignment="1">
      <alignment horizontal="center" vertical="center"/>
    </xf>
    <xf numFmtId="0" fontId="14"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14" fillId="10" borderId="5" xfId="0" applyFont="1" applyFill="1" applyBorder="1" applyAlignment="1">
      <alignment horizontal="center" vertical="center"/>
    </xf>
    <xf numFmtId="0" fontId="27" fillId="9" borderId="1" xfId="0" applyFont="1" applyFill="1" applyBorder="1" applyAlignment="1">
      <alignment horizontal="center" vertical="center" wrapText="1"/>
    </xf>
    <xf numFmtId="0" fontId="3" fillId="0" borderId="0" xfId="0" applyFont="1" applyAlignment="1">
      <alignment horizontal="left" wrapText="1"/>
    </xf>
    <xf numFmtId="0" fontId="5" fillId="7" borderId="1" xfId="0" applyFont="1" applyFill="1" applyBorder="1" applyAlignment="1">
      <alignment horizontal="center" vertical="center"/>
    </xf>
    <xf numFmtId="0" fontId="14" fillId="0" borderId="1" xfId="0" applyFont="1" applyBorder="1" applyAlignment="1">
      <alignment horizontal="right"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5" fillId="7"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5" fillId="4" borderId="0" xfId="0" applyFont="1" applyFill="1" applyAlignment="1">
      <alignment horizontal="justify" vertical="center" wrapText="1"/>
    </xf>
    <xf numFmtId="0" fontId="8" fillId="4" borderId="6" xfId="0" applyFont="1" applyFill="1" applyBorder="1" applyAlignment="1">
      <alignment horizontal="center"/>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9" xfId="0" applyFont="1" applyFill="1" applyBorder="1" applyAlignment="1">
      <alignment horizontal="center" vertical="center"/>
    </xf>
    <xf numFmtId="4" fontId="5" fillId="8" borderId="19" xfId="0" applyNumberFormat="1" applyFont="1" applyFill="1" applyBorder="1" applyAlignment="1">
      <alignment horizontal="center" vertical="center"/>
    </xf>
    <xf numFmtId="4" fontId="5" fillId="8" borderId="14" xfId="0" applyNumberFormat="1"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0" fillId="0" borderId="5" xfId="0" applyBorder="1" applyAlignment="1">
      <alignment horizontal="center" vertical="center" wrapText="1"/>
    </xf>
    <xf numFmtId="0" fontId="5" fillId="3" borderId="12" xfId="0" applyFont="1" applyFill="1" applyBorder="1" applyAlignment="1">
      <alignment horizontal="center" vertical="center"/>
    </xf>
    <xf numFmtId="0" fontId="0" fillId="0" borderId="15" xfId="0" applyBorder="1" applyAlignment="1">
      <alignment horizontal="center" vertical="center"/>
    </xf>
    <xf numFmtId="4" fontId="5" fillId="8" borderId="33" xfId="0" applyNumberFormat="1" applyFont="1" applyFill="1" applyBorder="1" applyAlignment="1">
      <alignment horizontal="right"/>
    </xf>
    <xf numFmtId="0" fontId="0" fillId="0" borderId="37" xfId="0" applyBorder="1" applyAlignment="1">
      <alignment horizontal="right"/>
    </xf>
    <xf numFmtId="0" fontId="6" fillId="0" borderId="2" xfId="0" applyFont="1" applyBorder="1" applyAlignment="1">
      <alignment horizontal="center" vertical="center"/>
    </xf>
    <xf numFmtId="0" fontId="0" fillId="0" borderId="2" xfId="0" applyBorder="1" applyAlignment="1">
      <alignment horizontal="center" vertical="center"/>
    </xf>
    <xf numFmtId="0" fontId="0" fillId="0" borderId="35" xfId="0" applyBorder="1" applyAlignment="1">
      <alignment horizontal="right"/>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6" fillId="0" borderId="34" xfId="0" applyFont="1" applyBorder="1" applyAlignment="1">
      <alignment horizontal="center" vertical="center" wrapText="1"/>
    </xf>
    <xf numFmtId="0" fontId="35" fillId="0" borderId="0" xfId="1" applyFont="1" applyAlignment="1">
      <alignment horizontal="justify" vertical="center" wrapText="1"/>
    </xf>
    <xf numFmtId="0" fontId="32" fillId="12" borderId="46" xfId="1" applyFont="1" applyFill="1" applyBorder="1" applyAlignment="1">
      <alignment horizontal="right" vertical="center" wrapText="1"/>
    </xf>
    <xf numFmtId="0" fontId="32" fillId="12" borderId="47" xfId="1" applyFont="1" applyFill="1" applyBorder="1" applyAlignment="1">
      <alignment horizontal="right" vertical="center" wrapText="1"/>
    </xf>
    <xf numFmtId="0" fontId="13" fillId="9" borderId="40" xfId="0" applyFont="1" applyFill="1" applyBorder="1" applyAlignment="1">
      <alignment horizontal="center" vertical="center" wrapText="1"/>
    </xf>
    <xf numFmtId="0" fontId="13" fillId="9" borderId="41" xfId="0" applyFont="1" applyFill="1" applyBorder="1" applyAlignment="1">
      <alignment horizontal="center" vertical="center" wrapText="1"/>
    </xf>
    <xf numFmtId="0" fontId="13" fillId="9" borderId="42" xfId="0" applyFont="1" applyFill="1" applyBorder="1" applyAlignment="1">
      <alignment horizontal="center" vertical="center" wrapText="1"/>
    </xf>
    <xf numFmtId="0" fontId="33" fillId="13" borderId="12" xfId="1" applyFont="1" applyFill="1" applyBorder="1" applyAlignment="1">
      <alignment horizontal="center" vertical="center" wrapText="1"/>
    </xf>
    <xf numFmtId="0" fontId="33" fillId="13" borderId="13" xfId="1" applyFont="1" applyFill="1" applyBorder="1" applyAlignment="1">
      <alignment horizontal="center" vertical="center" wrapText="1"/>
    </xf>
    <xf numFmtId="0" fontId="33" fillId="13" borderId="15" xfId="1" applyFont="1" applyFill="1" applyBorder="1" applyAlignment="1">
      <alignment horizontal="center" vertical="center" wrapText="1"/>
    </xf>
    <xf numFmtId="0" fontId="34" fillId="13" borderId="43" xfId="1" applyFont="1" applyFill="1" applyBorder="1" applyAlignment="1">
      <alignment horizontal="center" vertical="center" wrapText="1"/>
    </xf>
    <xf numFmtId="0" fontId="34" fillId="13" borderId="25" xfId="1" applyFont="1" applyFill="1" applyBorder="1" applyAlignment="1">
      <alignment horizontal="center" vertical="center" wrapText="1"/>
    </xf>
    <xf numFmtId="0" fontId="34" fillId="13" borderId="44" xfId="1" applyFont="1" applyFill="1" applyBorder="1" applyAlignment="1">
      <alignment horizontal="center" vertical="center" wrapText="1"/>
    </xf>
    <xf numFmtId="0" fontId="34" fillId="13" borderId="5" xfId="1" applyFont="1" applyFill="1" applyBorder="1" applyAlignment="1">
      <alignment horizontal="center" vertical="center" wrapText="1"/>
    </xf>
    <xf numFmtId="0" fontId="34" fillId="13" borderId="45" xfId="1" applyFont="1" applyFill="1" applyBorder="1" applyAlignment="1">
      <alignment horizontal="center" vertical="center" wrapText="1"/>
    </xf>
    <xf numFmtId="0" fontId="34" fillId="13" borderId="32" xfId="1" applyFont="1" applyFill="1" applyBorder="1" applyAlignment="1">
      <alignment horizontal="center" vertical="center" wrapText="1"/>
    </xf>
  </cellXfs>
  <cellStyles count="4">
    <cellStyle name="Κανονικό" xfId="0" builtinId="0"/>
    <cellStyle name="Κανονικό 2" xfId="1" xr:uid="{00000000-0005-0000-0000-000001000000}"/>
    <cellStyle name="Κανονικό 3" xfId="2" xr:uid="{00000000-0005-0000-0000-000002000000}"/>
    <cellStyle name="Νομισματική μονάδα"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304455</xdr:colOff>
      <xdr:row>1</xdr:row>
      <xdr:rowOff>38100</xdr:rowOff>
    </xdr:to>
    <xdr:pic>
      <xdr:nvPicPr>
        <xdr:cNvPr id="3" name="Εικόνα 2">
          <a:extLst>
            <a:ext uri="{FF2B5EF4-FFF2-40B4-BE49-F238E27FC236}">
              <a16:creationId xmlns:a16="http://schemas.microsoft.com/office/drawing/2014/main" id="{8F26A882-453B-4204-AD28-3F3AC2547B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0"/>
          <a:ext cx="971205" cy="1009650"/>
        </a:xfrm>
        <a:prstGeom prst="rect">
          <a:avLst/>
        </a:prstGeom>
      </xdr:spPr>
    </xdr:pic>
    <xdr:clientData/>
  </xdr:twoCellAnchor>
  <xdr:twoCellAnchor editAs="oneCell">
    <xdr:from>
      <xdr:col>4</xdr:col>
      <xdr:colOff>323850</xdr:colOff>
      <xdr:row>0</xdr:row>
      <xdr:rowOff>9525</xdr:rowOff>
    </xdr:from>
    <xdr:to>
      <xdr:col>7</xdr:col>
      <xdr:colOff>123825</xdr:colOff>
      <xdr:row>0</xdr:row>
      <xdr:rowOff>903754</xdr:rowOff>
    </xdr:to>
    <xdr:pic>
      <xdr:nvPicPr>
        <xdr:cNvPr id="6" name="Εικόνα 5">
          <a:extLst>
            <a:ext uri="{FF2B5EF4-FFF2-40B4-BE49-F238E27FC236}">
              <a16:creationId xmlns:a16="http://schemas.microsoft.com/office/drawing/2014/main" id="{8EEFDFEF-2CFE-4F2A-8AC4-32BE0F298B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47925" y="9525"/>
          <a:ext cx="1628775" cy="894229"/>
        </a:xfrm>
        <a:prstGeom prst="rect">
          <a:avLst/>
        </a:prstGeom>
      </xdr:spPr>
    </xdr:pic>
    <xdr:clientData/>
  </xdr:twoCellAnchor>
  <xdr:twoCellAnchor editAs="oneCell">
    <xdr:from>
      <xdr:col>8</xdr:col>
      <xdr:colOff>476250</xdr:colOff>
      <xdr:row>0</xdr:row>
      <xdr:rowOff>0</xdr:rowOff>
    </xdr:from>
    <xdr:to>
      <xdr:col>10</xdr:col>
      <xdr:colOff>685800</xdr:colOff>
      <xdr:row>0</xdr:row>
      <xdr:rowOff>856524</xdr:rowOff>
    </xdr:to>
    <xdr:pic>
      <xdr:nvPicPr>
        <xdr:cNvPr id="8" name="Εικόνα 7">
          <a:extLst>
            <a:ext uri="{FF2B5EF4-FFF2-40B4-BE49-F238E27FC236}">
              <a16:creationId xmlns:a16="http://schemas.microsoft.com/office/drawing/2014/main" id="{D2DEE30D-4A90-4554-B421-47ED25E5A0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38725" y="0"/>
          <a:ext cx="1428750" cy="856524"/>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
  <sheetViews>
    <sheetView topLeftCell="A13" workbookViewId="0">
      <selection activeCell="A12" sqref="A12:K12"/>
    </sheetView>
  </sheetViews>
  <sheetFormatPr defaultRowHeight="15" x14ac:dyDescent="0.25"/>
  <cols>
    <col min="1" max="1" width="4.42578125" customWidth="1"/>
    <col min="11" max="11" width="14.140625" customWidth="1"/>
  </cols>
  <sheetData>
    <row r="1" spans="1:12" ht="76.5" customHeight="1" x14ac:dyDescent="0.25"/>
    <row r="2" spans="1:12" ht="18.75" x14ac:dyDescent="0.25">
      <c r="F2" s="185"/>
      <c r="G2" s="185"/>
      <c r="H2" s="185"/>
      <c r="I2" s="185"/>
      <c r="J2" s="185"/>
      <c r="K2" s="185"/>
    </row>
    <row r="3" spans="1:12" ht="18.95" customHeight="1" x14ac:dyDescent="0.25">
      <c r="A3" s="186" t="s">
        <v>63</v>
      </c>
      <c r="B3" s="186"/>
      <c r="C3" s="186"/>
      <c r="D3" s="186"/>
      <c r="E3" s="186"/>
      <c r="F3" s="186"/>
      <c r="G3" s="186"/>
      <c r="H3" s="186"/>
      <c r="I3" s="186"/>
      <c r="J3" s="186"/>
      <c r="K3" s="186"/>
    </row>
    <row r="4" spans="1:12" ht="18.95" customHeight="1" x14ac:dyDescent="0.25">
      <c r="A4" s="187" t="s">
        <v>64</v>
      </c>
      <c r="B4" s="187"/>
      <c r="C4" s="187"/>
      <c r="D4" s="187"/>
      <c r="E4" s="187"/>
      <c r="F4" s="187"/>
      <c r="G4" s="187"/>
      <c r="H4" s="187"/>
      <c r="I4" s="187"/>
      <c r="J4" s="187"/>
      <c r="K4" s="187"/>
    </row>
    <row r="5" spans="1:12" ht="18.95" customHeight="1" x14ac:dyDescent="0.25">
      <c r="A5" s="187" t="s">
        <v>65</v>
      </c>
      <c r="B5" s="187"/>
      <c r="C5" s="187"/>
      <c r="D5" s="187"/>
      <c r="E5" s="187"/>
      <c r="F5" s="187"/>
      <c r="G5" s="187"/>
      <c r="H5" s="187"/>
      <c r="I5" s="187"/>
      <c r="J5" s="187"/>
      <c r="K5" s="187"/>
    </row>
    <row r="6" spans="1:12" ht="18.95" customHeight="1" x14ac:dyDescent="0.25">
      <c r="A6" s="187" t="s">
        <v>66</v>
      </c>
      <c r="B6" s="187"/>
      <c r="C6" s="187"/>
      <c r="D6" s="187"/>
      <c r="E6" s="187"/>
      <c r="F6" s="187"/>
      <c r="G6" s="187"/>
      <c r="H6" s="187"/>
      <c r="I6" s="187"/>
      <c r="J6" s="187"/>
      <c r="K6" s="187"/>
    </row>
    <row r="7" spans="1:12" ht="18.95" customHeight="1" x14ac:dyDescent="0.25">
      <c r="A7" s="30"/>
      <c r="B7" s="30"/>
      <c r="C7" s="30"/>
      <c r="D7" s="30"/>
      <c r="E7" s="30"/>
      <c r="F7" s="30"/>
      <c r="G7" s="30"/>
      <c r="H7" s="30"/>
      <c r="I7" s="30"/>
      <c r="J7" s="30"/>
      <c r="K7" s="30"/>
    </row>
    <row r="8" spans="1:12" ht="18.95" customHeight="1" x14ac:dyDescent="0.25">
      <c r="A8" s="187" t="s">
        <v>171</v>
      </c>
      <c r="B8" s="187"/>
      <c r="C8" s="187"/>
      <c r="D8" s="187"/>
      <c r="E8" s="187"/>
      <c r="F8" s="187"/>
      <c r="G8" s="187"/>
      <c r="H8" s="187"/>
      <c r="I8" s="187"/>
      <c r="J8" s="187"/>
      <c r="K8" s="187"/>
    </row>
    <row r="9" spans="1:12" ht="18.95" customHeight="1" x14ac:dyDescent="0.25">
      <c r="A9" s="188" t="s">
        <v>172</v>
      </c>
      <c r="B9" s="188"/>
      <c r="C9" s="188"/>
      <c r="D9" s="188"/>
      <c r="E9" s="188"/>
      <c r="F9" s="188"/>
      <c r="G9" s="188"/>
      <c r="H9" s="188"/>
      <c r="I9" s="188"/>
      <c r="J9" s="188"/>
      <c r="K9" s="188"/>
    </row>
    <row r="10" spans="1:12" ht="18" customHeight="1" x14ac:dyDescent="0.25">
      <c r="A10" s="29"/>
      <c r="B10" s="29"/>
      <c r="C10" s="29"/>
      <c r="D10" s="29"/>
      <c r="E10" s="29"/>
      <c r="F10" s="29"/>
      <c r="G10" s="29"/>
      <c r="H10" s="29"/>
      <c r="I10" s="29"/>
      <c r="J10" s="29"/>
      <c r="K10" s="29"/>
    </row>
    <row r="11" spans="1:12" ht="27" customHeight="1" x14ac:dyDescent="0.25">
      <c r="A11" s="191" t="s">
        <v>18</v>
      </c>
      <c r="B11" s="191"/>
      <c r="C11" s="191"/>
      <c r="D11" s="191"/>
      <c r="E11" s="191"/>
      <c r="F11" s="191"/>
      <c r="G11" s="191"/>
      <c r="H11" s="191"/>
      <c r="I11" s="191"/>
      <c r="J11" s="191"/>
      <c r="K11" s="191"/>
    </row>
    <row r="12" spans="1:12" ht="24" customHeight="1" x14ac:dyDescent="0.25">
      <c r="A12" s="191" t="s">
        <v>19</v>
      </c>
      <c r="B12" s="191"/>
      <c r="C12" s="191"/>
      <c r="D12" s="191"/>
      <c r="E12" s="191"/>
      <c r="F12" s="191"/>
      <c r="G12" s="191"/>
      <c r="H12" s="191"/>
      <c r="I12" s="191"/>
      <c r="J12" s="191"/>
      <c r="K12" s="191"/>
    </row>
    <row r="13" spans="1:12" ht="24" customHeight="1" x14ac:dyDescent="0.25">
      <c r="A13" s="191" t="s">
        <v>127</v>
      </c>
      <c r="B13" s="191"/>
      <c r="C13" s="191"/>
      <c r="D13" s="191"/>
      <c r="E13" s="191"/>
      <c r="F13" s="191"/>
      <c r="G13" s="191"/>
      <c r="H13" s="191"/>
      <c r="I13" s="191"/>
      <c r="J13" s="191"/>
      <c r="K13" s="191"/>
    </row>
    <row r="14" spans="1:12" ht="24" customHeight="1" x14ac:dyDescent="0.25">
      <c r="A14" s="32"/>
      <c r="B14" s="32"/>
      <c r="C14" s="32"/>
      <c r="D14" s="32"/>
      <c r="E14" s="32"/>
      <c r="F14" s="32"/>
      <c r="G14" s="32"/>
      <c r="H14" s="32"/>
      <c r="I14" s="32"/>
      <c r="J14" s="32"/>
      <c r="K14" s="32"/>
    </row>
    <row r="15" spans="1:12" ht="24.6" customHeight="1" x14ac:dyDescent="0.25">
      <c r="A15" s="192" t="s">
        <v>135</v>
      </c>
      <c r="B15" s="192"/>
      <c r="C15" s="192"/>
      <c r="D15" s="192"/>
      <c r="E15" s="192"/>
      <c r="F15" s="192"/>
      <c r="G15" s="192"/>
      <c r="H15" s="192"/>
      <c r="I15" s="192"/>
      <c r="J15" s="192"/>
      <c r="K15" s="192"/>
      <c r="L15" s="33"/>
    </row>
    <row r="16" spans="1:12" ht="24.6" customHeight="1" x14ac:dyDescent="0.25">
      <c r="A16" s="192" t="s">
        <v>70</v>
      </c>
      <c r="B16" s="192"/>
      <c r="C16" s="192"/>
      <c r="D16" s="192"/>
      <c r="E16" s="192"/>
      <c r="F16" s="192"/>
      <c r="G16" s="192"/>
      <c r="H16" s="192"/>
      <c r="I16" s="192"/>
      <c r="J16" s="192"/>
      <c r="K16" s="192"/>
      <c r="L16" s="33"/>
    </row>
    <row r="17" spans="1:12" ht="50.45" customHeight="1" x14ac:dyDescent="0.25">
      <c r="A17" s="193" t="s">
        <v>71</v>
      </c>
      <c r="B17" s="193"/>
      <c r="C17" s="193"/>
      <c r="D17" s="193"/>
      <c r="E17" s="193"/>
      <c r="F17" s="193"/>
      <c r="G17" s="193"/>
      <c r="H17" s="193"/>
      <c r="I17" s="193"/>
      <c r="J17" s="193"/>
      <c r="K17" s="193"/>
      <c r="L17" s="33"/>
    </row>
    <row r="18" spans="1:12" s="1" customFormat="1" ht="15.75" customHeight="1" x14ac:dyDescent="0.2">
      <c r="A18" s="189" t="s">
        <v>44</v>
      </c>
      <c r="B18" s="189"/>
      <c r="C18" s="189"/>
      <c r="D18" s="189"/>
      <c r="E18" s="189"/>
      <c r="F18" s="189"/>
      <c r="G18" s="189"/>
      <c r="H18" s="189"/>
      <c r="I18" s="189"/>
      <c r="J18" s="189"/>
      <c r="K18" s="189"/>
      <c r="L18" s="34"/>
    </row>
    <row r="19" spans="1:12" ht="63.6" customHeight="1" x14ac:dyDescent="0.25">
      <c r="A19" s="35">
        <v>1</v>
      </c>
      <c r="B19" s="190" t="s">
        <v>72</v>
      </c>
      <c r="C19" s="190"/>
      <c r="D19" s="190"/>
      <c r="E19" s="190"/>
      <c r="F19" s="190"/>
      <c r="G19" s="190"/>
      <c r="H19" s="190"/>
      <c r="I19" s="190"/>
      <c r="J19" s="190"/>
      <c r="K19" s="190"/>
      <c r="L19" s="33"/>
    </row>
    <row r="20" spans="1:12" ht="52.15" customHeight="1" x14ac:dyDescent="0.25">
      <c r="A20" s="31">
        <v>2</v>
      </c>
      <c r="B20" s="184" t="s">
        <v>67</v>
      </c>
      <c r="C20" s="184"/>
      <c r="D20" s="184"/>
      <c r="E20" s="184"/>
      <c r="F20" s="184"/>
      <c r="G20" s="184"/>
      <c r="H20" s="184"/>
      <c r="I20" s="184"/>
      <c r="J20" s="184"/>
      <c r="K20" s="184"/>
    </row>
    <row r="21" spans="1:12" ht="36.75" customHeight="1" x14ac:dyDescent="0.25">
      <c r="A21" s="31">
        <v>3</v>
      </c>
      <c r="B21" s="184" t="s">
        <v>73</v>
      </c>
      <c r="C21" s="184"/>
      <c r="D21" s="184"/>
      <c r="E21" s="184"/>
      <c r="F21" s="184"/>
      <c r="G21" s="184"/>
      <c r="H21" s="184"/>
      <c r="I21" s="184"/>
      <c r="J21" s="184"/>
      <c r="K21" s="184"/>
    </row>
    <row r="22" spans="1:12" ht="39.6" customHeight="1" x14ac:dyDescent="0.25">
      <c r="A22" s="31">
        <v>4</v>
      </c>
      <c r="B22" s="184" t="s">
        <v>74</v>
      </c>
      <c r="C22" s="184"/>
      <c r="D22" s="184"/>
      <c r="E22" s="184"/>
      <c r="F22" s="184"/>
      <c r="G22" s="184"/>
      <c r="H22" s="184"/>
      <c r="I22" s="184"/>
      <c r="J22" s="184"/>
      <c r="K22" s="184"/>
    </row>
    <row r="23" spans="1:12" ht="40.15" customHeight="1" x14ac:dyDescent="0.25">
      <c r="A23" s="31">
        <v>5</v>
      </c>
      <c r="B23" s="184" t="s">
        <v>68</v>
      </c>
      <c r="C23" s="184"/>
      <c r="D23" s="184"/>
      <c r="E23" s="184"/>
      <c r="F23" s="184"/>
      <c r="G23" s="184"/>
      <c r="H23" s="184"/>
      <c r="I23" s="184"/>
      <c r="J23" s="184"/>
      <c r="K23" s="184"/>
    </row>
    <row r="24" spans="1:12" s="2" customFormat="1" ht="37.9" customHeight="1" x14ac:dyDescent="0.25">
      <c r="A24" s="31">
        <v>6</v>
      </c>
      <c r="B24" s="184" t="s">
        <v>69</v>
      </c>
      <c r="C24" s="184"/>
      <c r="D24" s="184"/>
      <c r="E24" s="184"/>
      <c r="F24" s="184"/>
      <c r="G24" s="184"/>
      <c r="H24" s="184"/>
      <c r="I24" s="184"/>
      <c r="J24" s="184"/>
      <c r="K24" s="184"/>
    </row>
    <row r="25" spans="1:12" s="2" customFormat="1" ht="31.9" customHeight="1" x14ac:dyDescent="0.25">
      <c r="A25" s="31">
        <v>7</v>
      </c>
      <c r="B25" s="184" t="s">
        <v>128</v>
      </c>
      <c r="C25" s="184"/>
      <c r="D25" s="184"/>
      <c r="E25" s="184"/>
      <c r="F25" s="184"/>
      <c r="G25" s="184"/>
      <c r="H25" s="184"/>
      <c r="I25" s="184"/>
      <c r="J25" s="184"/>
      <c r="K25" s="184"/>
    </row>
    <row r="26" spans="1:12" ht="29.45" customHeight="1" x14ac:dyDescent="0.25"/>
  </sheetData>
  <protectedRanges>
    <protectedRange sqref="A17:K17 A11:K14" name="Περιοχή1"/>
  </protectedRanges>
  <mergeCells count="21">
    <mergeCell ref="A8:K8"/>
    <mergeCell ref="A9:K9"/>
    <mergeCell ref="A18:K18"/>
    <mergeCell ref="B19:K19"/>
    <mergeCell ref="B20:K20"/>
    <mergeCell ref="A11:K11"/>
    <mergeCell ref="A12:K12"/>
    <mergeCell ref="A16:K16"/>
    <mergeCell ref="A17:K17"/>
    <mergeCell ref="A13:K13"/>
    <mergeCell ref="A15:K15"/>
    <mergeCell ref="F2:K2"/>
    <mergeCell ref="A3:K3"/>
    <mergeCell ref="A4:K4"/>
    <mergeCell ref="A5:K5"/>
    <mergeCell ref="A6:K6"/>
    <mergeCell ref="B24:K24"/>
    <mergeCell ref="B25:K25"/>
    <mergeCell ref="B21:K21"/>
    <mergeCell ref="B22:K22"/>
    <mergeCell ref="B23:K23"/>
  </mergeCells>
  <pageMargins left="0.70866141732283472" right="0.70866141732283472" top="0.74803149606299213" bottom="0.74803149606299213" header="0.31496062992125984" footer="0.31496062992125984"/>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3"/>
  <sheetViews>
    <sheetView topLeftCell="A19" workbookViewId="0">
      <selection activeCell="F33" sqref="F33"/>
    </sheetView>
  </sheetViews>
  <sheetFormatPr defaultColWidth="9.140625" defaultRowHeight="15" x14ac:dyDescent="0.25"/>
  <cols>
    <col min="1" max="1" width="5.42578125" style="3" customWidth="1"/>
    <col min="2" max="2" width="18.7109375" style="3" customWidth="1"/>
    <col min="3" max="3" width="27.7109375" style="3" customWidth="1"/>
    <col min="4" max="4" width="18.85546875" style="3" bestFit="1" customWidth="1"/>
    <col min="5" max="5" width="19.42578125" style="3" bestFit="1" customWidth="1"/>
    <col min="6" max="6" width="20" style="3" bestFit="1" customWidth="1"/>
    <col min="7" max="195" width="9.140625" style="3"/>
    <col min="196" max="196" width="3.85546875" style="3" customWidth="1"/>
    <col min="197" max="197" width="22" style="3" customWidth="1"/>
    <col min="198" max="245" width="1.28515625" style="3" customWidth="1"/>
    <col min="246" max="246" width="8.85546875" style="3" bestFit="1" customWidth="1"/>
    <col min="247" max="451" width="9.140625" style="3"/>
    <col min="452" max="452" width="3.85546875" style="3" customWidth="1"/>
    <col min="453" max="453" width="22" style="3" customWidth="1"/>
    <col min="454" max="501" width="1.28515625" style="3" customWidth="1"/>
    <col min="502" max="502" width="8.85546875" style="3" bestFit="1" customWidth="1"/>
    <col min="503" max="707" width="9.140625" style="3"/>
    <col min="708" max="708" width="3.85546875" style="3" customWidth="1"/>
    <col min="709" max="709" width="22" style="3" customWidth="1"/>
    <col min="710" max="757" width="1.28515625" style="3" customWidth="1"/>
    <col min="758" max="758" width="8.85546875" style="3" bestFit="1" customWidth="1"/>
    <col min="759" max="963" width="9.140625" style="3"/>
    <col min="964" max="964" width="3.85546875" style="3" customWidth="1"/>
    <col min="965" max="965" width="22" style="3" customWidth="1"/>
    <col min="966" max="1013" width="1.28515625" style="3" customWidth="1"/>
    <col min="1014" max="1014" width="8.85546875" style="3" bestFit="1" customWidth="1"/>
    <col min="1015" max="1219" width="9.140625" style="3"/>
    <col min="1220" max="1220" width="3.85546875" style="3" customWidth="1"/>
    <col min="1221" max="1221" width="22" style="3" customWidth="1"/>
    <col min="1222" max="1269" width="1.28515625" style="3" customWidth="1"/>
    <col min="1270" max="1270" width="8.85546875" style="3" bestFit="1" customWidth="1"/>
    <col min="1271" max="1475" width="9.140625" style="3"/>
    <col min="1476" max="1476" width="3.85546875" style="3" customWidth="1"/>
    <col min="1477" max="1477" width="22" style="3" customWidth="1"/>
    <col min="1478" max="1525" width="1.28515625" style="3" customWidth="1"/>
    <col min="1526" max="1526" width="8.85546875" style="3" bestFit="1" customWidth="1"/>
    <col min="1527" max="1731" width="9.140625" style="3"/>
    <col min="1732" max="1732" width="3.85546875" style="3" customWidth="1"/>
    <col min="1733" max="1733" width="22" style="3" customWidth="1"/>
    <col min="1734" max="1781" width="1.28515625" style="3" customWidth="1"/>
    <col min="1782" max="1782" width="8.85546875" style="3" bestFit="1" customWidth="1"/>
    <col min="1783" max="1987" width="9.140625" style="3"/>
    <col min="1988" max="1988" width="3.85546875" style="3" customWidth="1"/>
    <col min="1989" max="1989" width="22" style="3" customWidth="1"/>
    <col min="1990" max="2037" width="1.28515625" style="3" customWidth="1"/>
    <col min="2038" max="2038" width="8.85546875" style="3" bestFit="1" customWidth="1"/>
    <col min="2039" max="2243" width="9.140625" style="3"/>
    <col min="2244" max="2244" width="3.85546875" style="3" customWidth="1"/>
    <col min="2245" max="2245" width="22" style="3" customWidth="1"/>
    <col min="2246" max="2293" width="1.28515625" style="3" customWidth="1"/>
    <col min="2294" max="2294" width="8.85546875" style="3" bestFit="1" customWidth="1"/>
    <col min="2295" max="2499" width="9.140625" style="3"/>
    <col min="2500" max="2500" width="3.85546875" style="3" customWidth="1"/>
    <col min="2501" max="2501" width="22" style="3" customWidth="1"/>
    <col min="2502" max="2549" width="1.28515625" style="3" customWidth="1"/>
    <col min="2550" max="2550" width="8.85546875" style="3" bestFit="1" customWidth="1"/>
    <col min="2551" max="2755" width="9.140625" style="3"/>
    <col min="2756" max="2756" width="3.85546875" style="3" customWidth="1"/>
    <col min="2757" max="2757" width="22" style="3" customWidth="1"/>
    <col min="2758" max="2805" width="1.28515625" style="3" customWidth="1"/>
    <col min="2806" max="2806" width="8.85546875" style="3" bestFit="1" customWidth="1"/>
    <col min="2807" max="3011" width="9.140625" style="3"/>
    <col min="3012" max="3012" width="3.85546875" style="3" customWidth="1"/>
    <col min="3013" max="3013" width="22" style="3" customWidth="1"/>
    <col min="3014" max="3061" width="1.28515625" style="3" customWidth="1"/>
    <col min="3062" max="3062" width="8.85546875" style="3" bestFit="1" customWidth="1"/>
    <col min="3063" max="3267" width="9.140625" style="3"/>
    <col min="3268" max="3268" width="3.85546875" style="3" customWidth="1"/>
    <col min="3269" max="3269" width="22" style="3" customWidth="1"/>
    <col min="3270" max="3317" width="1.28515625" style="3" customWidth="1"/>
    <col min="3318" max="3318" width="8.85546875" style="3" bestFit="1" customWidth="1"/>
    <col min="3319" max="3523" width="9.140625" style="3"/>
    <col min="3524" max="3524" width="3.85546875" style="3" customWidth="1"/>
    <col min="3525" max="3525" width="22" style="3" customWidth="1"/>
    <col min="3526" max="3573" width="1.28515625" style="3" customWidth="1"/>
    <col min="3574" max="3574" width="8.85546875" style="3" bestFit="1" customWidth="1"/>
    <col min="3575" max="3779" width="9.140625" style="3"/>
    <col min="3780" max="3780" width="3.85546875" style="3" customWidth="1"/>
    <col min="3781" max="3781" width="22" style="3" customWidth="1"/>
    <col min="3782" max="3829" width="1.28515625" style="3" customWidth="1"/>
    <col min="3830" max="3830" width="8.85546875" style="3" bestFit="1" customWidth="1"/>
    <col min="3831" max="4035" width="9.140625" style="3"/>
    <col min="4036" max="4036" width="3.85546875" style="3" customWidth="1"/>
    <col min="4037" max="4037" width="22" style="3" customWidth="1"/>
    <col min="4038" max="4085" width="1.28515625" style="3" customWidth="1"/>
    <col min="4086" max="4086" width="8.85546875" style="3" bestFit="1" customWidth="1"/>
    <col min="4087" max="4291" width="9.140625" style="3"/>
    <col min="4292" max="4292" width="3.85546875" style="3" customWidth="1"/>
    <col min="4293" max="4293" width="22" style="3" customWidth="1"/>
    <col min="4294" max="4341" width="1.28515625" style="3" customWidth="1"/>
    <col min="4342" max="4342" width="8.85546875" style="3" bestFit="1" customWidth="1"/>
    <col min="4343" max="4547" width="9.140625" style="3"/>
    <col min="4548" max="4548" width="3.85546875" style="3" customWidth="1"/>
    <col min="4549" max="4549" width="22" style="3" customWidth="1"/>
    <col min="4550" max="4597" width="1.28515625" style="3" customWidth="1"/>
    <col min="4598" max="4598" width="8.85546875" style="3" bestFit="1" customWidth="1"/>
    <col min="4599" max="4803" width="9.140625" style="3"/>
    <col min="4804" max="4804" width="3.85546875" style="3" customWidth="1"/>
    <col min="4805" max="4805" width="22" style="3" customWidth="1"/>
    <col min="4806" max="4853" width="1.28515625" style="3" customWidth="1"/>
    <col min="4854" max="4854" width="8.85546875" style="3" bestFit="1" customWidth="1"/>
    <col min="4855" max="5059" width="9.140625" style="3"/>
    <col min="5060" max="5060" width="3.85546875" style="3" customWidth="1"/>
    <col min="5061" max="5061" width="22" style="3" customWidth="1"/>
    <col min="5062" max="5109" width="1.28515625" style="3" customWidth="1"/>
    <col min="5110" max="5110" width="8.85546875" style="3" bestFit="1" customWidth="1"/>
    <col min="5111" max="5315" width="9.140625" style="3"/>
    <col min="5316" max="5316" width="3.85546875" style="3" customWidth="1"/>
    <col min="5317" max="5317" width="22" style="3" customWidth="1"/>
    <col min="5318" max="5365" width="1.28515625" style="3" customWidth="1"/>
    <col min="5366" max="5366" width="8.85546875" style="3" bestFit="1" customWidth="1"/>
    <col min="5367" max="5571" width="9.140625" style="3"/>
    <col min="5572" max="5572" width="3.85546875" style="3" customWidth="1"/>
    <col min="5573" max="5573" width="22" style="3" customWidth="1"/>
    <col min="5574" max="5621" width="1.28515625" style="3" customWidth="1"/>
    <col min="5622" max="5622" width="8.85546875" style="3" bestFit="1" customWidth="1"/>
    <col min="5623" max="5827" width="9.140625" style="3"/>
    <col min="5828" max="5828" width="3.85546875" style="3" customWidth="1"/>
    <col min="5829" max="5829" width="22" style="3" customWidth="1"/>
    <col min="5830" max="5877" width="1.28515625" style="3" customWidth="1"/>
    <col min="5878" max="5878" width="8.85546875" style="3" bestFit="1" customWidth="1"/>
    <col min="5879" max="6083" width="9.140625" style="3"/>
    <col min="6084" max="6084" width="3.85546875" style="3" customWidth="1"/>
    <col min="6085" max="6085" width="22" style="3" customWidth="1"/>
    <col min="6086" max="6133" width="1.28515625" style="3" customWidth="1"/>
    <col min="6134" max="6134" width="8.85546875" style="3" bestFit="1" customWidth="1"/>
    <col min="6135" max="6339" width="9.140625" style="3"/>
    <col min="6340" max="6340" width="3.85546875" style="3" customWidth="1"/>
    <col min="6341" max="6341" width="22" style="3" customWidth="1"/>
    <col min="6342" max="6389" width="1.28515625" style="3" customWidth="1"/>
    <col min="6390" max="6390" width="8.85546875" style="3" bestFit="1" customWidth="1"/>
    <col min="6391" max="6595" width="9.140625" style="3"/>
    <col min="6596" max="6596" width="3.85546875" style="3" customWidth="1"/>
    <col min="6597" max="6597" width="22" style="3" customWidth="1"/>
    <col min="6598" max="6645" width="1.28515625" style="3" customWidth="1"/>
    <col min="6646" max="6646" width="8.85546875" style="3" bestFit="1" customWidth="1"/>
    <col min="6647" max="6851" width="9.140625" style="3"/>
    <col min="6852" max="6852" width="3.85546875" style="3" customWidth="1"/>
    <col min="6853" max="6853" width="22" style="3" customWidth="1"/>
    <col min="6854" max="6901" width="1.28515625" style="3" customWidth="1"/>
    <col min="6902" max="6902" width="8.85546875" style="3" bestFit="1" customWidth="1"/>
    <col min="6903" max="7107" width="9.140625" style="3"/>
    <col min="7108" max="7108" width="3.85546875" style="3" customWidth="1"/>
    <col min="7109" max="7109" width="22" style="3" customWidth="1"/>
    <col min="7110" max="7157" width="1.28515625" style="3" customWidth="1"/>
    <col min="7158" max="7158" width="8.85546875" style="3" bestFit="1" customWidth="1"/>
    <col min="7159" max="7363" width="9.140625" style="3"/>
    <col min="7364" max="7364" width="3.85546875" style="3" customWidth="1"/>
    <col min="7365" max="7365" width="22" style="3" customWidth="1"/>
    <col min="7366" max="7413" width="1.28515625" style="3" customWidth="1"/>
    <col min="7414" max="7414" width="8.85546875" style="3" bestFit="1" customWidth="1"/>
    <col min="7415" max="7619" width="9.140625" style="3"/>
    <col min="7620" max="7620" width="3.85546875" style="3" customWidth="1"/>
    <col min="7621" max="7621" width="22" style="3" customWidth="1"/>
    <col min="7622" max="7669" width="1.28515625" style="3" customWidth="1"/>
    <col min="7670" max="7670" width="8.85546875" style="3" bestFit="1" customWidth="1"/>
    <col min="7671" max="7875" width="9.140625" style="3"/>
    <col min="7876" max="7876" width="3.85546875" style="3" customWidth="1"/>
    <col min="7877" max="7877" width="22" style="3" customWidth="1"/>
    <col min="7878" max="7925" width="1.28515625" style="3" customWidth="1"/>
    <col min="7926" max="7926" width="8.85546875" style="3" bestFit="1" customWidth="1"/>
    <col min="7927" max="8131" width="9.140625" style="3"/>
    <col min="8132" max="8132" width="3.85546875" style="3" customWidth="1"/>
    <col min="8133" max="8133" width="22" style="3" customWidth="1"/>
    <col min="8134" max="8181" width="1.28515625" style="3" customWidth="1"/>
    <col min="8182" max="8182" width="8.85546875" style="3" bestFit="1" customWidth="1"/>
    <col min="8183" max="8387" width="9.140625" style="3"/>
    <col min="8388" max="8388" width="3.85546875" style="3" customWidth="1"/>
    <col min="8389" max="8389" width="22" style="3" customWidth="1"/>
    <col min="8390" max="8437" width="1.28515625" style="3" customWidth="1"/>
    <col min="8438" max="8438" width="8.85546875" style="3" bestFit="1" customWidth="1"/>
    <col min="8439" max="8643" width="9.140625" style="3"/>
    <col min="8644" max="8644" width="3.85546875" style="3" customWidth="1"/>
    <col min="8645" max="8645" width="22" style="3" customWidth="1"/>
    <col min="8646" max="8693" width="1.28515625" style="3" customWidth="1"/>
    <col min="8694" max="8694" width="8.85546875" style="3" bestFit="1" customWidth="1"/>
    <col min="8695" max="8899" width="9.140625" style="3"/>
    <col min="8900" max="8900" width="3.85546875" style="3" customWidth="1"/>
    <col min="8901" max="8901" width="22" style="3" customWidth="1"/>
    <col min="8902" max="8949" width="1.28515625" style="3" customWidth="1"/>
    <col min="8950" max="8950" width="8.85546875" style="3" bestFit="1" customWidth="1"/>
    <col min="8951" max="9155" width="9.140625" style="3"/>
    <col min="9156" max="9156" width="3.85546875" style="3" customWidth="1"/>
    <col min="9157" max="9157" width="22" style="3" customWidth="1"/>
    <col min="9158" max="9205" width="1.28515625" style="3" customWidth="1"/>
    <col min="9206" max="9206" width="8.85546875" style="3" bestFit="1" customWidth="1"/>
    <col min="9207" max="9411" width="9.140625" style="3"/>
    <col min="9412" max="9412" width="3.85546875" style="3" customWidth="1"/>
    <col min="9413" max="9413" width="22" style="3" customWidth="1"/>
    <col min="9414" max="9461" width="1.28515625" style="3" customWidth="1"/>
    <col min="9462" max="9462" width="8.85546875" style="3" bestFit="1" customWidth="1"/>
    <col min="9463" max="9667" width="9.140625" style="3"/>
    <col min="9668" max="9668" width="3.85546875" style="3" customWidth="1"/>
    <col min="9669" max="9669" width="22" style="3" customWidth="1"/>
    <col min="9670" max="9717" width="1.28515625" style="3" customWidth="1"/>
    <col min="9718" max="9718" width="8.85546875" style="3" bestFit="1" customWidth="1"/>
    <col min="9719" max="9923" width="9.140625" style="3"/>
    <col min="9924" max="9924" width="3.85546875" style="3" customWidth="1"/>
    <col min="9925" max="9925" width="22" style="3" customWidth="1"/>
    <col min="9926" max="9973" width="1.28515625" style="3" customWidth="1"/>
    <col min="9974" max="9974" width="8.85546875" style="3" bestFit="1" customWidth="1"/>
    <col min="9975" max="10179" width="9.140625" style="3"/>
    <col min="10180" max="10180" width="3.85546875" style="3" customWidth="1"/>
    <col min="10181" max="10181" width="22" style="3" customWidth="1"/>
    <col min="10182" max="10229" width="1.28515625" style="3" customWidth="1"/>
    <col min="10230" max="10230" width="8.85546875" style="3" bestFit="1" customWidth="1"/>
    <col min="10231" max="10435" width="9.140625" style="3"/>
    <col min="10436" max="10436" width="3.85546875" style="3" customWidth="1"/>
    <col min="10437" max="10437" width="22" style="3" customWidth="1"/>
    <col min="10438" max="10485" width="1.28515625" style="3" customWidth="1"/>
    <col min="10486" max="10486" width="8.85546875" style="3" bestFit="1" customWidth="1"/>
    <col min="10487" max="10691" width="9.140625" style="3"/>
    <col min="10692" max="10692" width="3.85546875" style="3" customWidth="1"/>
    <col min="10693" max="10693" width="22" style="3" customWidth="1"/>
    <col min="10694" max="10741" width="1.28515625" style="3" customWidth="1"/>
    <col min="10742" max="10742" width="8.85546875" style="3" bestFit="1" customWidth="1"/>
    <col min="10743" max="10947" width="9.140625" style="3"/>
    <col min="10948" max="10948" width="3.85546875" style="3" customWidth="1"/>
    <col min="10949" max="10949" width="22" style="3" customWidth="1"/>
    <col min="10950" max="10997" width="1.28515625" style="3" customWidth="1"/>
    <col min="10998" max="10998" width="8.85546875" style="3" bestFit="1" customWidth="1"/>
    <col min="10999" max="11203" width="9.140625" style="3"/>
    <col min="11204" max="11204" width="3.85546875" style="3" customWidth="1"/>
    <col min="11205" max="11205" width="22" style="3" customWidth="1"/>
    <col min="11206" max="11253" width="1.28515625" style="3" customWidth="1"/>
    <col min="11254" max="11254" width="8.85546875" style="3" bestFit="1" customWidth="1"/>
    <col min="11255" max="11459" width="9.140625" style="3"/>
    <col min="11460" max="11460" width="3.85546875" style="3" customWidth="1"/>
    <col min="11461" max="11461" width="22" style="3" customWidth="1"/>
    <col min="11462" max="11509" width="1.28515625" style="3" customWidth="1"/>
    <col min="11510" max="11510" width="8.85546875" style="3" bestFit="1" customWidth="1"/>
    <col min="11511" max="11715" width="9.140625" style="3"/>
    <col min="11716" max="11716" width="3.85546875" style="3" customWidth="1"/>
    <col min="11717" max="11717" width="22" style="3" customWidth="1"/>
    <col min="11718" max="11765" width="1.28515625" style="3" customWidth="1"/>
    <col min="11766" max="11766" width="8.85546875" style="3" bestFit="1" customWidth="1"/>
    <col min="11767" max="11971" width="9.140625" style="3"/>
    <col min="11972" max="11972" width="3.85546875" style="3" customWidth="1"/>
    <col min="11973" max="11973" width="22" style="3" customWidth="1"/>
    <col min="11974" max="12021" width="1.28515625" style="3" customWidth="1"/>
    <col min="12022" max="12022" width="8.85546875" style="3" bestFit="1" customWidth="1"/>
    <col min="12023" max="12227" width="9.140625" style="3"/>
    <col min="12228" max="12228" width="3.85546875" style="3" customWidth="1"/>
    <col min="12229" max="12229" width="22" style="3" customWidth="1"/>
    <col min="12230" max="12277" width="1.28515625" style="3" customWidth="1"/>
    <col min="12278" max="12278" width="8.85546875" style="3" bestFit="1" customWidth="1"/>
    <col min="12279" max="12483" width="9.140625" style="3"/>
    <col min="12484" max="12484" width="3.85546875" style="3" customWidth="1"/>
    <col min="12485" max="12485" width="22" style="3" customWidth="1"/>
    <col min="12486" max="12533" width="1.28515625" style="3" customWidth="1"/>
    <col min="12534" max="12534" width="8.85546875" style="3" bestFit="1" customWidth="1"/>
    <col min="12535" max="12739" width="9.140625" style="3"/>
    <col min="12740" max="12740" width="3.85546875" style="3" customWidth="1"/>
    <col min="12741" max="12741" width="22" style="3" customWidth="1"/>
    <col min="12742" max="12789" width="1.28515625" style="3" customWidth="1"/>
    <col min="12790" max="12790" width="8.85546875" style="3" bestFit="1" customWidth="1"/>
    <col min="12791" max="12995" width="9.140625" style="3"/>
    <col min="12996" max="12996" width="3.85546875" style="3" customWidth="1"/>
    <col min="12997" max="12997" width="22" style="3" customWidth="1"/>
    <col min="12998" max="13045" width="1.28515625" style="3" customWidth="1"/>
    <col min="13046" max="13046" width="8.85546875" style="3" bestFit="1" customWidth="1"/>
    <col min="13047" max="13251" width="9.140625" style="3"/>
    <col min="13252" max="13252" width="3.85546875" style="3" customWidth="1"/>
    <col min="13253" max="13253" width="22" style="3" customWidth="1"/>
    <col min="13254" max="13301" width="1.28515625" style="3" customWidth="1"/>
    <col min="13302" max="13302" width="8.85546875" style="3" bestFit="1" customWidth="1"/>
    <col min="13303" max="13507" width="9.140625" style="3"/>
    <col min="13508" max="13508" width="3.85546875" style="3" customWidth="1"/>
    <col min="13509" max="13509" width="22" style="3" customWidth="1"/>
    <col min="13510" max="13557" width="1.28515625" style="3" customWidth="1"/>
    <col min="13558" max="13558" width="8.85546875" style="3" bestFit="1" customWidth="1"/>
    <col min="13559" max="13763" width="9.140625" style="3"/>
    <col min="13764" max="13764" width="3.85546875" style="3" customWidth="1"/>
    <col min="13765" max="13765" width="22" style="3" customWidth="1"/>
    <col min="13766" max="13813" width="1.28515625" style="3" customWidth="1"/>
    <col min="13814" max="13814" width="8.85546875" style="3" bestFit="1" customWidth="1"/>
    <col min="13815" max="14019" width="9.140625" style="3"/>
    <col min="14020" max="14020" width="3.85546875" style="3" customWidth="1"/>
    <col min="14021" max="14021" width="22" style="3" customWidth="1"/>
    <col min="14022" max="14069" width="1.28515625" style="3" customWidth="1"/>
    <col min="14070" max="14070" width="8.85546875" style="3" bestFit="1" customWidth="1"/>
    <col min="14071" max="14275" width="9.140625" style="3"/>
    <col min="14276" max="14276" width="3.85546875" style="3" customWidth="1"/>
    <col min="14277" max="14277" width="22" style="3" customWidth="1"/>
    <col min="14278" max="14325" width="1.28515625" style="3" customWidth="1"/>
    <col min="14326" max="14326" width="8.85546875" style="3" bestFit="1" customWidth="1"/>
    <col min="14327" max="14531" width="9.140625" style="3"/>
    <col min="14532" max="14532" width="3.85546875" style="3" customWidth="1"/>
    <col min="14533" max="14533" width="22" style="3" customWidth="1"/>
    <col min="14534" max="14581" width="1.28515625" style="3" customWidth="1"/>
    <col min="14582" max="14582" width="8.85546875" style="3" bestFit="1" customWidth="1"/>
    <col min="14583" max="14787" width="9.140625" style="3"/>
    <col min="14788" max="14788" width="3.85546875" style="3" customWidth="1"/>
    <col min="14789" max="14789" width="22" style="3" customWidth="1"/>
    <col min="14790" max="14837" width="1.28515625" style="3" customWidth="1"/>
    <col min="14838" max="14838" width="8.85546875" style="3" bestFit="1" customWidth="1"/>
    <col min="14839" max="15043" width="9.140625" style="3"/>
    <col min="15044" max="15044" width="3.85546875" style="3" customWidth="1"/>
    <col min="15045" max="15045" width="22" style="3" customWidth="1"/>
    <col min="15046" max="15093" width="1.28515625" style="3" customWidth="1"/>
    <col min="15094" max="15094" width="8.85546875" style="3" bestFit="1" customWidth="1"/>
    <col min="15095" max="15299" width="9.140625" style="3"/>
    <col min="15300" max="15300" width="3.85546875" style="3" customWidth="1"/>
    <col min="15301" max="15301" width="22" style="3" customWidth="1"/>
    <col min="15302" max="15349" width="1.28515625" style="3" customWidth="1"/>
    <col min="15350" max="15350" width="8.85546875" style="3" bestFit="1" customWidth="1"/>
    <col min="15351" max="15555" width="9.140625" style="3"/>
    <col min="15556" max="15556" width="3.85546875" style="3" customWidth="1"/>
    <col min="15557" max="15557" width="22" style="3" customWidth="1"/>
    <col min="15558" max="15605" width="1.28515625" style="3" customWidth="1"/>
    <col min="15606" max="15606" width="8.85546875" style="3" bestFit="1" customWidth="1"/>
    <col min="15607" max="15811" width="9.140625" style="3"/>
    <col min="15812" max="15812" width="3.85546875" style="3" customWidth="1"/>
    <col min="15813" max="15813" width="22" style="3" customWidth="1"/>
    <col min="15814" max="15861" width="1.28515625" style="3" customWidth="1"/>
    <col min="15862" max="15862" width="8.85546875" style="3" bestFit="1" customWidth="1"/>
    <col min="15863" max="16067" width="9.140625" style="3"/>
    <col min="16068" max="16068" width="3.85546875" style="3" customWidth="1"/>
    <col min="16069" max="16069" width="22" style="3" customWidth="1"/>
    <col min="16070" max="16117" width="1.28515625" style="3" customWidth="1"/>
    <col min="16118" max="16118" width="8.85546875" style="3" bestFit="1" customWidth="1"/>
    <col min="16119" max="16384" width="9.140625" style="3"/>
  </cols>
  <sheetData>
    <row r="1" spans="1:6" s="11" customFormat="1" ht="25.5" customHeight="1" x14ac:dyDescent="0.15">
      <c r="A1" s="191" t="s">
        <v>18</v>
      </c>
      <c r="B1" s="191"/>
      <c r="C1" s="191"/>
      <c r="D1" s="191"/>
      <c r="E1" s="191"/>
      <c r="F1" s="191"/>
    </row>
    <row r="2" spans="1:6" s="11" customFormat="1" ht="23.25" customHeight="1" x14ac:dyDescent="0.15">
      <c r="A2" s="191" t="s">
        <v>19</v>
      </c>
      <c r="B2" s="191"/>
      <c r="C2" s="191"/>
      <c r="D2" s="191"/>
      <c r="E2" s="191"/>
      <c r="F2" s="191"/>
    </row>
    <row r="3" spans="1:6" s="11" customFormat="1" ht="23.25" customHeight="1" x14ac:dyDescent="0.15">
      <c r="A3" s="191" t="s">
        <v>127</v>
      </c>
      <c r="B3" s="191"/>
      <c r="C3" s="191"/>
      <c r="D3" s="191"/>
      <c r="E3" s="191"/>
      <c r="F3" s="191"/>
    </row>
    <row r="4" spans="1:6" s="11" customFormat="1" ht="23.25" customHeight="1" x14ac:dyDescent="0.15">
      <c r="A4" s="66"/>
      <c r="B4" s="66"/>
      <c r="C4" s="66"/>
      <c r="D4" s="66"/>
      <c r="E4" s="66"/>
    </row>
    <row r="5" spans="1:6" ht="22.5" customHeight="1" x14ac:dyDescent="0.25">
      <c r="A5" s="229" t="s">
        <v>126</v>
      </c>
      <c r="B5" s="229"/>
      <c r="C5" s="229"/>
      <c r="D5" s="229"/>
      <c r="E5" s="229"/>
      <c r="F5" s="229"/>
    </row>
    <row r="6" spans="1:6" x14ac:dyDescent="0.25">
      <c r="A6" s="237" t="s">
        <v>100</v>
      </c>
      <c r="B6" s="237" t="s">
        <v>101</v>
      </c>
      <c r="C6" s="231" t="s">
        <v>102</v>
      </c>
      <c r="D6" s="231" t="s">
        <v>37</v>
      </c>
      <c r="E6" s="231" t="s">
        <v>38</v>
      </c>
      <c r="F6" s="231" t="s">
        <v>39</v>
      </c>
    </row>
    <row r="7" spans="1:6" ht="25.5" customHeight="1" x14ac:dyDescent="0.25">
      <c r="A7" s="237"/>
      <c r="B7" s="237"/>
      <c r="C7" s="231"/>
      <c r="D7" s="231"/>
      <c r="E7" s="231"/>
      <c r="F7" s="231"/>
    </row>
    <row r="8" spans="1:6" ht="25.5" customHeight="1" x14ac:dyDescent="0.25">
      <c r="A8" s="238">
        <v>1</v>
      </c>
      <c r="B8" s="238" t="s">
        <v>168</v>
      </c>
      <c r="C8" s="65" t="s">
        <v>169</v>
      </c>
      <c r="D8" s="119"/>
      <c r="E8" s="119"/>
      <c r="F8" s="119"/>
    </row>
    <row r="9" spans="1:6" ht="25.5" customHeight="1" x14ac:dyDescent="0.25">
      <c r="A9" s="239"/>
      <c r="B9" s="239"/>
      <c r="C9" s="65" t="s">
        <v>170</v>
      </c>
      <c r="D9" s="119"/>
      <c r="E9" s="119"/>
      <c r="F9" s="119"/>
    </row>
    <row r="10" spans="1:6" ht="27" customHeight="1" x14ac:dyDescent="0.25">
      <c r="A10" s="235">
        <v>2</v>
      </c>
      <c r="B10" s="234" t="s">
        <v>45</v>
      </c>
      <c r="C10" s="65" t="s">
        <v>105</v>
      </c>
      <c r="D10" s="72"/>
      <c r="E10" s="72"/>
      <c r="F10" s="72"/>
    </row>
    <row r="11" spans="1:6" ht="23.25" customHeight="1" x14ac:dyDescent="0.25">
      <c r="A11" s="233"/>
      <c r="B11" s="236"/>
      <c r="C11" s="65" t="s">
        <v>106</v>
      </c>
      <c r="D11" s="72"/>
      <c r="E11" s="72"/>
      <c r="F11" s="72"/>
    </row>
    <row r="12" spans="1:6" ht="24" customHeight="1" x14ac:dyDescent="0.25">
      <c r="A12" s="235">
        <v>4</v>
      </c>
      <c r="B12" s="234" t="s">
        <v>104</v>
      </c>
      <c r="C12" s="65" t="s">
        <v>25</v>
      </c>
      <c r="D12" s="72"/>
      <c r="E12" s="72"/>
      <c r="F12" s="72"/>
    </row>
    <row r="13" spans="1:6" ht="24" customHeight="1" x14ac:dyDescent="0.25">
      <c r="A13" s="235"/>
      <c r="B13" s="234"/>
      <c r="C13" s="65" t="s">
        <v>27</v>
      </c>
      <c r="D13" s="72"/>
      <c r="E13" s="72"/>
      <c r="F13" s="72"/>
    </row>
    <row r="14" spans="1:6" ht="24" customHeight="1" x14ac:dyDescent="0.25">
      <c r="A14" s="235"/>
      <c r="B14" s="234"/>
      <c r="C14" s="65" t="s">
        <v>29</v>
      </c>
      <c r="D14" s="72"/>
      <c r="E14" s="72"/>
      <c r="F14" s="72"/>
    </row>
    <row r="15" spans="1:6" ht="24" customHeight="1" x14ac:dyDescent="0.25">
      <c r="A15" s="235"/>
      <c r="B15" s="234"/>
      <c r="C15" s="65" t="s">
        <v>56</v>
      </c>
      <c r="D15" s="72"/>
      <c r="E15" s="72"/>
      <c r="F15" s="72"/>
    </row>
    <row r="16" spans="1:6" ht="24" customHeight="1" x14ac:dyDescent="0.25">
      <c r="A16" s="235"/>
      <c r="B16" s="234"/>
      <c r="C16" s="65" t="s">
        <v>31</v>
      </c>
      <c r="D16" s="72"/>
      <c r="E16" s="72"/>
      <c r="F16" s="72"/>
    </row>
    <row r="17" spans="1:6" ht="24" customHeight="1" x14ac:dyDescent="0.25">
      <c r="A17" s="235"/>
      <c r="B17" s="234"/>
      <c r="C17" s="65" t="s">
        <v>54</v>
      </c>
      <c r="D17" s="72"/>
      <c r="E17" s="72"/>
      <c r="F17" s="72"/>
    </row>
    <row r="18" spans="1:6" ht="24" customHeight="1" x14ac:dyDescent="0.25">
      <c r="A18" s="235"/>
      <c r="B18" s="234"/>
      <c r="C18" s="65" t="s">
        <v>34</v>
      </c>
      <c r="D18" s="72"/>
      <c r="E18" s="72"/>
      <c r="F18" s="72"/>
    </row>
    <row r="19" spans="1:6" ht="24" customHeight="1" x14ac:dyDescent="0.25">
      <c r="A19" s="235"/>
      <c r="B19" s="234"/>
      <c r="C19" s="65" t="s">
        <v>55</v>
      </c>
      <c r="D19" s="72"/>
      <c r="E19" s="72"/>
      <c r="F19" s="72"/>
    </row>
    <row r="20" spans="1:6" ht="24" customHeight="1" x14ac:dyDescent="0.25">
      <c r="A20" s="235"/>
      <c r="B20" s="234"/>
      <c r="C20" s="65" t="s">
        <v>78</v>
      </c>
      <c r="D20" s="72"/>
      <c r="E20" s="72"/>
      <c r="F20" s="72"/>
    </row>
    <row r="21" spans="1:6" ht="24" customHeight="1" x14ac:dyDescent="0.25">
      <c r="A21" s="235"/>
      <c r="B21" s="234"/>
      <c r="C21" s="65" t="s">
        <v>53</v>
      </c>
      <c r="D21" s="72"/>
      <c r="E21" s="72"/>
      <c r="F21" s="72"/>
    </row>
    <row r="22" spans="1:6" ht="51" x14ac:dyDescent="0.25">
      <c r="A22" s="70">
        <v>5</v>
      </c>
      <c r="B22" s="71" t="s">
        <v>124</v>
      </c>
      <c r="C22" s="65" t="s">
        <v>125</v>
      </c>
      <c r="D22" s="72"/>
      <c r="E22" s="72"/>
      <c r="F22" s="72"/>
    </row>
    <row r="23" spans="1:6" ht="25.5" x14ac:dyDescent="0.25">
      <c r="A23" s="233">
        <v>7</v>
      </c>
      <c r="B23" s="234" t="s">
        <v>48</v>
      </c>
      <c r="C23" s="65" t="s">
        <v>80</v>
      </c>
      <c r="D23" s="72"/>
      <c r="E23" s="72"/>
      <c r="F23" s="72"/>
    </row>
    <row r="24" spans="1:6" ht="25.5" x14ac:dyDescent="0.25">
      <c r="A24" s="233"/>
      <c r="B24" s="234"/>
      <c r="C24" s="65" t="s">
        <v>81</v>
      </c>
      <c r="D24" s="72"/>
      <c r="E24" s="72"/>
      <c r="F24" s="72"/>
    </row>
    <row r="25" spans="1:6" ht="38.25" customHeight="1" x14ac:dyDescent="0.25">
      <c r="A25" s="233">
        <v>8</v>
      </c>
      <c r="B25" s="234" t="s">
        <v>49</v>
      </c>
      <c r="C25" s="65" t="s">
        <v>86</v>
      </c>
      <c r="D25" s="72"/>
      <c r="E25" s="72"/>
      <c r="F25" s="72"/>
    </row>
    <row r="26" spans="1:6" ht="23.25" customHeight="1" x14ac:dyDescent="0.25">
      <c r="A26" s="233"/>
      <c r="B26" s="234"/>
      <c r="C26" s="65" t="s">
        <v>85</v>
      </c>
      <c r="D26" s="72"/>
      <c r="E26" s="72"/>
      <c r="F26" s="72"/>
    </row>
    <row r="27" spans="1:6" ht="23.25" customHeight="1" x14ac:dyDescent="0.25">
      <c r="A27" s="233"/>
      <c r="B27" s="234"/>
      <c r="C27" s="65" t="s">
        <v>87</v>
      </c>
      <c r="D27" s="72"/>
      <c r="E27" s="72"/>
      <c r="F27" s="72"/>
    </row>
    <row r="28" spans="1:6" ht="23.25" customHeight="1" x14ac:dyDescent="0.25">
      <c r="A28" s="233"/>
      <c r="B28" s="234"/>
      <c r="C28" s="65" t="s">
        <v>88</v>
      </c>
      <c r="D28" s="72"/>
      <c r="E28" s="72"/>
      <c r="F28" s="72"/>
    </row>
    <row r="29" spans="1:6" ht="25.5" x14ac:dyDescent="0.25">
      <c r="A29" s="233"/>
      <c r="B29" s="234"/>
      <c r="C29" s="65" t="s">
        <v>89</v>
      </c>
      <c r="D29" s="72"/>
      <c r="E29" s="72"/>
      <c r="F29" s="72"/>
    </row>
    <row r="30" spans="1:6" ht="25.5" x14ac:dyDescent="0.25">
      <c r="A30" s="233">
        <v>12</v>
      </c>
      <c r="B30" s="234" t="s">
        <v>107</v>
      </c>
      <c r="C30" s="65" t="s">
        <v>93</v>
      </c>
      <c r="D30" s="72"/>
      <c r="E30" s="72"/>
      <c r="F30" s="72"/>
    </row>
    <row r="31" spans="1:6" ht="25.5" x14ac:dyDescent="0.25">
      <c r="A31" s="233"/>
      <c r="B31" s="234"/>
      <c r="C31" s="65" t="s">
        <v>91</v>
      </c>
      <c r="D31" s="72"/>
      <c r="E31" s="72"/>
      <c r="F31" s="72"/>
    </row>
    <row r="32" spans="1:6" ht="45.75" customHeight="1" x14ac:dyDescent="0.25">
      <c r="A32" s="232" t="s">
        <v>97</v>
      </c>
      <c r="B32" s="232"/>
      <c r="C32" s="232"/>
      <c r="D32" s="73">
        <f>SUM(D8:D31)</f>
        <v>0</v>
      </c>
      <c r="E32" s="73">
        <f>SUM(E8:E31)</f>
        <v>0</v>
      </c>
      <c r="F32" s="73">
        <f>SUM(F8:F31)</f>
        <v>0</v>
      </c>
    </row>
    <row r="33" spans="1:3" ht="31.5" customHeight="1" x14ac:dyDescent="0.25">
      <c r="A33" s="230"/>
      <c r="B33" s="230"/>
      <c r="C33" s="230"/>
    </row>
  </sheetData>
  <mergeCells count="24">
    <mergeCell ref="C6:C7"/>
    <mergeCell ref="B10:B11"/>
    <mergeCell ref="A12:A21"/>
    <mergeCell ref="B12:B21"/>
    <mergeCell ref="A6:A7"/>
    <mergeCell ref="B6:B7"/>
    <mergeCell ref="A8:A9"/>
    <mergeCell ref="B8:B9"/>
    <mergeCell ref="A1:F1"/>
    <mergeCell ref="A2:F2"/>
    <mergeCell ref="A3:F3"/>
    <mergeCell ref="A5:F5"/>
    <mergeCell ref="A33:C33"/>
    <mergeCell ref="D6:D7"/>
    <mergeCell ref="E6:E7"/>
    <mergeCell ref="F6:F7"/>
    <mergeCell ref="A32:C32"/>
    <mergeCell ref="A23:A24"/>
    <mergeCell ref="B23:B24"/>
    <mergeCell ref="A25:A29"/>
    <mergeCell ref="B25:B29"/>
    <mergeCell ref="A30:A31"/>
    <mergeCell ref="B30:B31"/>
    <mergeCell ref="A10:A11"/>
  </mergeCells>
  <pageMargins left="0.19685039370078741" right="0.19685039370078741" top="0.35433070866141736" bottom="0.31496062992125984" header="0.31496062992125984" footer="0.31496062992125984"/>
  <pageSetup scale="9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9"/>
  <sheetViews>
    <sheetView workbookViewId="0">
      <selection activeCell="A18" sqref="A18:H18"/>
    </sheetView>
  </sheetViews>
  <sheetFormatPr defaultRowHeight="15" x14ac:dyDescent="0.25"/>
  <cols>
    <col min="1" max="1" width="5.140625" customWidth="1"/>
    <col min="2" max="2" width="29.5703125" customWidth="1"/>
    <col min="3" max="3" width="9.85546875" customWidth="1"/>
    <col min="4" max="4" width="12.28515625" customWidth="1"/>
    <col min="5" max="5" width="12.7109375" customWidth="1"/>
    <col min="8" max="8" width="11.28515625" customWidth="1"/>
  </cols>
  <sheetData>
    <row r="1" spans="1:8" s="11" customFormat="1" ht="25.5" customHeight="1" x14ac:dyDescent="0.25">
      <c r="A1" s="197" t="s">
        <v>18</v>
      </c>
      <c r="B1" s="197"/>
      <c r="C1" s="197"/>
      <c r="D1" s="197"/>
      <c r="E1" s="197"/>
      <c r="F1" s="197"/>
      <c r="G1" s="197"/>
      <c r="H1" s="197"/>
    </row>
    <row r="2" spans="1:8" s="11" customFormat="1" ht="23.25" customHeight="1" x14ac:dyDescent="0.25">
      <c r="A2" s="197" t="s">
        <v>19</v>
      </c>
      <c r="B2" s="197"/>
      <c r="C2" s="197"/>
      <c r="D2" s="197"/>
      <c r="E2" s="197"/>
      <c r="F2" s="197"/>
      <c r="G2" s="197"/>
      <c r="H2" s="197"/>
    </row>
    <row r="3" spans="1:8" s="11" customFormat="1" ht="23.25" customHeight="1" x14ac:dyDescent="0.25">
      <c r="A3" s="197" t="s">
        <v>127</v>
      </c>
      <c r="B3" s="197"/>
      <c r="C3" s="197"/>
      <c r="D3" s="197"/>
      <c r="E3" s="197"/>
      <c r="F3" s="197"/>
      <c r="G3" s="197"/>
      <c r="H3" s="197"/>
    </row>
    <row r="4" spans="1:8" s="12" customFormat="1" ht="14.25" x14ac:dyDescent="0.2">
      <c r="F4" s="23"/>
      <c r="G4" s="23"/>
      <c r="H4" s="23"/>
    </row>
    <row r="5" spans="1:8" s="12" customFormat="1" ht="22.15" customHeight="1" x14ac:dyDescent="0.2">
      <c r="A5" s="222" t="s">
        <v>92</v>
      </c>
      <c r="B5" s="223"/>
      <c r="C5" s="223"/>
      <c r="D5" s="223"/>
      <c r="E5" s="223"/>
      <c r="F5" s="223"/>
      <c r="G5" s="223"/>
      <c r="H5" s="224"/>
    </row>
    <row r="6" spans="1:8" s="12" customFormat="1" ht="14.25" x14ac:dyDescent="0.2">
      <c r="A6" s="226" t="s">
        <v>0</v>
      </c>
      <c r="B6" s="17" t="s">
        <v>23</v>
      </c>
      <c r="C6" s="227" t="s">
        <v>17</v>
      </c>
      <c r="D6" s="227" t="s">
        <v>2</v>
      </c>
      <c r="E6" s="227" t="s">
        <v>3</v>
      </c>
      <c r="F6" s="221" t="s">
        <v>4</v>
      </c>
      <c r="G6" s="221" t="s">
        <v>5</v>
      </c>
      <c r="H6" s="221" t="s">
        <v>6</v>
      </c>
    </row>
    <row r="7" spans="1:8" s="12" customFormat="1" ht="25.5" x14ac:dyDescent="0.2">
      <c r="A7" s="226"/>
      <c r="B7" s="17" t="s">
        <v>7</v>
      </c>
      <c r="C7" s="227"/>
      <c r="D7" s="227"/>
      <c r="E7" s="227"/>
      <c r="F7" s="221"/>
      <c r="G7" s="221"/>
      <c r="H7" s="221"/>
    </row>
    <row r="8" spans="1:8" s="12" customFormat="1" ht="14.25" x14ac:dyDescent="0.2">
      <c r="A8" s="19"/>
      <c r="B8" s="19"/>
      <c r="C8" s="19"/>
      <c r="D8" s="19"/>
      <c r="E8" s="19"/>
      <c r="F8" s="20">
        <f t="shared" ref="F8:F14" si="0">ROUND(D8*E8,2)</f>
        <v>0</v>
      </c>
      <c r="G8" s="21">
        <f t="shared" ref="G8:G14" si="1">ROUND(F8*24%,2)</f>
        <v>0</v>
      </c>
      <c r="H8" s="21">
        <f t="shared" ref="H8:H14" si="2">F8+G8</f>
        <v>0</v>
      </c>
    </row>
    <row r="9" spans="1:8" s="12" customFormat="1" ht="14.25" x14ac:dyDescent="0.2">
      <c r="A9" s="19"/>
      <c r="B9" s="19"/>
      <c r="C9" s="19"/>
      <c r="D9" s="19"/>
      <c r="E9" s="19"/>
      <c r="F9" s="20">
        <f t="shared" si="0"/>
        <v>0</v>
      </c>
      <c r="G9" s="21">
        <f t="shared" si="1"/>
        <v>0</v>
      </c>
      <c r="H9" s="21">
        <f t="shared" si="2"/>
        <v>0</v>
      </c>
    </row>
    <row r="10" spans="1:8" s="12" customFormat="1" ht="14.25" x14ac:dyDescent="0.2">
      <c r="A10" s="19"/>
      <c r="B10" s="19"/>
      <c r="C10" s="19"/>
      <c r="D10" s="19"/>
      <c r="E10" s="19"/>
      <c r="F10" s="20">
        <f t="shared" si="0"/>
        <v>0</v>
      </c>
      <c r="G10" s="21">
        <f t="shared" si="1"/>
        <v>0</v>
      </c>
      <c r="H10" s="21">
        <f t="shared" si="2"/>
        <v>0</v>
      </c>
    </row>
    <row r="11" spans="1:8" s="12" customFormat="1" ht="14.25" x14ac:dyDescent="0.2">
      <c r="A11" s="19"/>
      <c r="B11" s="19"/>
      <c r="C11" s="19"/>
      <c r="D11" s="19"/>
      <c r="E11" s="19"/>
      <c r="F11" s="20">
        <f t="shared" si="0"/>
        <v>0</v>
      </c>
      <c r="G11" s="21">
        <f t="shared" si="1"/>
        <v>0</v>
      </c>
      <c r="H11" s="21">
        <f t="shared" si="2"/>
        <v>0</v>
      </c>
    </row>
    <row r="12" spans="1:8" s="12" customFormat="1" ht="14.25" x14ac:dyDescent="0.2">
      <c r="A12" s="19"/>
      <c r="B12" s="19"/>
      <c r="C12" s="19"/>
      <c r="D12" s="19"/>
      <c r="E12" s="19"/>
      <c r="F12" s="20">
        <f t="shared" si="0"/>
        <v>0</v>
      </c>
      <c r="G12" s="21">
        <f t="shared" si="1"/>
        <v>0</v>
      </c>
      <c r="H12" s="21">
        <f t="shared" si="2"/>
        <v>0</v>
      </c>
    </row>
    <row r="13" spans="1:8" s="12" customFormat="1" ht="14.25" x14ac:dyDescent="0.2">
      <c r="A13" s="19"/>
      <c r="B13" s="19"/>
      <c r="C13" s="19"/>
      <c r="D13" s="19"/>
      <c r="E13" s="19"/>
      <c r="F13" s="20">
        <f t="shared" si="0"/>
        <v>0</v>
      </c>
      <c r="G13" s="21">
        <f t="shared" si="1"/>
        <v>0</v>
      </c>
      <c r="H13" s="21">
        <f t="shared" si="2"/>
        <v>0</v>
      </c>
    </row>
    <row r="14" spans="1:8" s="12" customFormat="1" ht="14.25" x14ac:dyDescent="0.2">
      <c r="A14" s="19"/>
      <c r="B14" s="19"/>
      <c r="C14" s="19"/>
      <c r="D14" s="19"/>
      <c r="E14" s="19"/>
      <c r="F14" s="20">
        <f t="shared" si="0"/>
        <v>0</v>
      </c>
      <c r="G14" s="21">
        <f t="shared" si="1"/>
        <v>0</v>
      </c>
      <c r="H14" s="21">
        <f t="shared" si="2"/>
        <v>0</v>
      </c>
    </row>
    <row r="15" spans="1:8" ht="22.15" customHeight="1" x14ac:dyDescent="0.25">
      <c r="A15" s="225" t="s">
        <v>62</v>
      </c>
      <c r="B15" s="225"/>
      <c r="C15" s="225"/>
      <c r="D15" s="225"/>
      <c r="E15" s="225"/>
      <c r="F15" s="25">
        <f>SUM(F8:F14)</f>
        <v>0</v>
      </c>
      <c r="G15" s="25">
        <f t="shared" ref="G15:H15" si="3">SUM(G8:G14)</f>
        <v>0</v>
      </c>
      <c r="H15" s="25">
        <f t="shared" si="3"/>
        <v>0</v>
      </c>
    </row>
    <row r="16" spans="1:8" s="12" customFormat="1" ht="14.25" x14ac:dyDescent="0.2">
      <c r="F16" s="23"/>
      <c r="G16" s="23"/>
      <c r="H16" s="23"/>
    </row>
    <row r="17" spans="1:8" x14ac:dyDescent="0.25">
      <c r="A17" s="10" t="s">
        <v>43</v>
      </c>
    </row>
    <row r="18" spans="1:8" ht="120" customHeight="1" x14ac:dyDescent="0.25">
      <c r="A18" s="240" t="s">
        <v>130</v>
      </c>
      <c r="B18" s="240"/>
      <c r="C18" s="240"/>
      <c r="D18" s="240"/>
      <c r="E18" s="240"/>
      <c r="F18" s="240"/>
      <c r="G18" s="240"/>
      <c r="H18" s="240"/>
    </row>
    <row r="19" spans="1:8" ht="36" customHeight="1" x14ac:dyDescent="0.25">
      <c r="A19" s="240" t="s">
        <v>129</v>
      </c>
      <c r="B19" s="240"/>
      <c r="C19" s="240"/>
      <c r="D19" s="240"/>
      <c r="E19" s="240"/>
      <c r="F19" s="240"/>
      <c r="G19" s="240"/>
      <c r="H19" s="240"/>
    </row>
  </sheetData>
  <mergeCells count="14">
    <mergeCell ref="A19:H19"/>
    <mergeCell ref="A1:H1"/>
    <mergeCell ref="A2:H2"/>
    <mergeCell ref="A5:H5"/>
    <mergeCell ref="A6:A7"/>
    <mergeCell ref="C6:C7"/>
    <mergeCell ref="D6:D7"/>
    <mergeCell ref="E6:E7"/>
    <mergeCell ref="F6:F7"/>
    <mergeCell ref="G6:G7"/>
    <mergeCell ref="H6:H7"/>
    <mergeCell ref="A15:E15"/>
    <mergeCell ref="A18:H18"/>
    <mergeCell ref="A3:H3"/>
  </mergeCells>
  <pageMargins left="0.31496062992125984" right="0.31496062992125984"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30"/>
  <sheetViews>
    <sheetView workbookViewId="0">
      <selection activeCell="L38" sqref="L38"/>
    </sheetView>
  </sheetViews>
  <sheetFormatPr defaultColWidth="9.140625" defaultRowHeight="15" x14ac:dyDescent="0.25"/>
  <cols>
    <col min="1" max="1" width="5.42578125" style="3" customWidth="1"/>
    <col min="2" max="2" width="18.7109375" style="3" customWidth="1"/>
    <col min="3" max="3" width="27.7109375" style="3" customWidth="1"/>
    <col min="4" max="4" width="9" style="3" customWidth="1"/>
    <col min="5" max="18" width="5.7109375" style="3" customWidth="1"/>
    <col min="19" max="19" width="12.140625" style="9" customWidth="1"/>
    <col min="20" max="211" width="9.140625" style="3"/>
    <col min="212" max="212" width="3.85546875" style="3" customWidth="1"/>
    <col min="213" max="213" width="22" style="3" customWidth="1"/>
    <col min="214" max="261" width="1.28515625" style="3" customWidth="1"/>
    <col min="262" max="262" width="8.85546875" style="3" bestFit="1" customWidth="1"/>
    <col min="263" max="467" width="9.140625" style="3"/>
    <col min="468" max="468" width="3.85546875" style="3" customWidth="1"/>
    <col min="469" max="469" width="22" style="3" customWidth="1"/>
    <col min="470" max="517" width="1.28515625" style="3" customWidth="1"/>
    <col min="518" max="518" width="8.85546875" style="3" bestFit="1" customWidth="1"/>
    <col min="519" max="723" width="9.140625" style="3"/>
    <col min="724" max="724" width="3.85546875" style="3" customWidth="1"/>
    <col min="725" max="725" width="22" style="3" customWidth="1"/>
    <col min="726" max="773" width="1.28515625" style="3" customWidth="1"/>
    <col min="774" max="774" width="8.85546875" style="3" bestFit="1" customWidth="1"/>
    <col min="775" max="979" width="9.140625" style="3"/>
    <col min="980" max="980" width="3.85546875" style="3" customWidth="1"/>
    <col min="981" max="981" width="22" style="3" customWidth="1"/>
    <col min="982" max="1029" width="1.28515625" style="3" customWidth="1"/>
    <col min="1030" max="1030" width="8.85546875" style="3" bestFit="1" customWidth="1"/>
    <col min="1031" max="1235" width="9.140625" style="3"/>
    <col min="1236" max="1236" width="3.85546875" style="3" customWidth="1"/>
    <col min="1237" max="1237" width="22" style="3" customWidth="1"/>
    <col min="1238" max="1285" width="1.28515625" style="3" customWidth="1"/>
    <col min="1286" max="1286" width="8.85546875" style="3" bestFit="1" customWidth="1"/>
    <col min="1287" max="1491" width="9.140625" style="3"/>
    <col min="1492" max="1492" width="3.85546875" style="3" customWidth="1"/>
    <col min="1493" max="1493" width="22" style="3" customWidth="1"/>
    <col min="1494" max="1541" width="1.28515625" style="3" customWidth="1"/>
    <col min="1542" max="1542" width="8.85546875" style="3" bestFit="1" customWidth="1"/>
    <col min="1543" max="1747" width="9.140625" style="3"/>
    <col min="1748" max="1748" width="3.85546875" style="3" customWidth="1"/>
    <col min="1749" max="1749" width="22" style="3" customWidth="1"/>
    <col min="1750" max="1797" width="1.28515625" style="3" customWidth="1"/>
    <col min="1798" max="1798" width="8.85546875" style="3" bestFit="1" customWidth="1"/>
    <col min="1799" max="2003" width="9.140625" style="3"/>
    <col min="2004" max="2004" width="3.85546875" style="3" customWidth="1"/>
    <col min="2005" max="2005" width="22" style="3" customWidth="1"/>
    <col min="2006" max="2053" width="1.28515625" style="3" customWidth="1"/>
    <col min="2054" max="2054" width="8.85546875" style="3" bestFit="1" customWidth="1"/>
    <col min="2055" max="2259" width="9.140625" style="3"/>
    <col min="2260" max="2260" width="3.85546875" style="3" customWidth="1"/>
    <col min="2261" max="2261" width="22" style="3" customWidth="1"/>
    <col min="2262" max="2309" width="1.28515625" style="3" customWidth="1"/>
    <col min="2310" max="2310" width="8.85546875" style="3" bestFit="1" customWidth="1"/>
    <col min="2311" max="2515" width="9.140625" style="3"/>
    <col min="2516" max="2516" width="3.85546875" style="3" customWidth="1"/>
    <col min="2517" max="2517" width="22" style="3" customWidth="1"/>
    <col min="2518" max="2565" width="1.28515625" style="3" customWidth="1"/>
    <col min="2566" max="2566" width="8.85546875" style="3" bestFit="1" customWidth="1"/>
    <col min="2567" max="2771" width="9.140625" style="3"/>
    <col min="2772" max="2772" width="3.85546875" style="3" customWidth="1"/>
    <col min="2773" max="2773" width="22" style="3" customWidth="1"/>
    <col min="2774" max="2821" width="1.28515625" style="3" customWidth="1"/>
    <col min="2822" max="2822" width="8.85546875" style="3" bestFit="1" customWidth="1"/>
    <col min="2823" max="3027" width="9.140625" style="3"/>
    <col min="3028" max="3028" width="3.85546875" style="3" customWidth="1"/>
    <col min="3029" max="3029" width="22" style="3" customWidth="1"/>
    <col min="3030" max="3077" width="1.28515625" style="3" customWidth="1"/>
    <col min="3078" max="3078" width="8.85546875" style="3" bestFit="1" customWidth="1"/>
    <col min="3079" max="3283" width="9.140625" style="3"/>
    <col min="3284" max="3284" width="3.85546875" style="3" customWidth="1"/>
    <col min="3285" max="3285" width="22" style="3" customWidth="1"/>
    <col min="3286" max="3333" width="1.28515625" style="3" customWidth="1"/>
    <col min="3334" max="3334" width="8.85546875" style="3" bestFit="1" customWidth="1"/>
    <col min="3335" max="3539" width="9.140625" style="3"/>
    <col min="3540" max="3540" width="3.85546875" style="3" customWidth="1"/>
    <col min="3541" max="3541" width="22" style="3" customWidth="1"/>
    <col min="3542" max="3589" width="1.28515625" style="3" customWidth="1"/>
    <col min="3590" max="3590" width="8.85546875" style="3" bestFit="1" customWidth="1"/>
    <col min="3591" max="3795" width="9.140625" style="3"/>
    <col min="3796" max="3796" width="3.85546875" style="3" customWidth="1"/>
    <col min="3797" max="3797" width="22" style="3" customWidth="1"/>
    <col min="3798" max="3845" width="1.28515625" style="3" customWidth="1"/>
    <col min="3846" max="3846" width="8.85546875" style="3" bestFit="1" customWidth="1"/>
    <col min="3847" max="4051" width="9.140625" style="3"/>
    <col min="4052" max="4052" width="3.85546875" style="3" customWidth="1"/>
    <col min="4053" max="4053" width="22" style="3" customWidth="1"/>
    <col min="4054" max="4101" width="1.28515625" style="3" customWidth="1"/>
    <col min="4102" max="4102" width="8.85546875" style="3" bestFit="1" customWidth="1"/>
    <col min="4103" max="4307" width="9.140625" style="3"/>
    <col min="4308" max="4308" width="3.85546875" style="3" customWidth="1"/>
    <col min="4309" max="4309" width="22" style="3" customWidth="1"/>
    <col min="4310" max="4357" width="1.28515625" style="3" customWidth="1"/>
    <col min="4358" max="4358" width="8.85546875" style="3" bestFit="1" customWidth="1"/>
    <col min="4359" max="4563" width="9.140625" style="3"/>
    <col min="4564" max="4564" width="3.85546875" style="3" customWidth="1"/>
    <col min="4565" max="4565" width="22" style="3" customWidth="1"/>
    <col min="4566" max="4613" width="1.28515625" style="3" customWidth="1"/>
    <col min="4614" max="4614" width="8.85546875" style="3" bestFit="1" customWidth="1"/>
    <col min="4615" max="4819" width="9.140625" style="3"/>
    <col min="4820" max="4820" width="3.85546875" style="3" customWidth="1"/>
    <col min="4821" max="4821" width="22" style="3" customWidth="1"/>
    <col min="4822" max="4869" width="1.28515625" style="3" customWidth="1"/>
    <col min="4870" max="4870" width="8.85546875" style="3" bestFit="1" customWidth="1"/>
    <col min="4871" max="5075" width="9.140625" style="3"/>
    <col min="5076" max="5076" width="3.85546875" style="3" customWidth="1"/>
    <col min="5077" max="5077" width="22" style="3" customWidth="1"/>
    <col min="5078" max="5125" width="1.28515625" style="3" customWidth="1"/>
    <col min="5126" max="5126" width="8.85546875" style="3" bestFit="1" customWidth="1"/>
    <col min="5127" max="5331" width="9.140625" style="3"/>
    <col min="5332" max="5332" width="3.85546875" style="3" customWidth="1"/>
    <col min="5333" max="5333" width="22" style="3" customWidth="1"/>
    <col min="5334" max="5381" width="1.28515625" style="3" customWidth="1"/>
    <col min="5382" max="5382" width="8.85546875" style="3" bestFit="1" customWidth="1"/>
    <col min="5383" max="5587" width="9.140625" style="3"/>
    <col min="5588" max="5588" width="3.85546875" style="3" customWidth="1"/>
    <col min="5589" max="5589" width="22" style="3" customWidth="1"/>
    <col min="5590" max="5637" width="1.28515625" style="3" customWidth="1"/>
    <col min="5638" max="5638" width="8.85546875" style="3" bestFit="1" customWidth="1"/>
    <col min="5639" max="5843" width="9.140625" style="3"/>
    <col min="5844" max="5844" width="3.85546875" style="3" customWidth="1"/>
    <col min="5845" max="5845" width="22" style="3" customWidth="1"/>
    <col min="5846" max="5893" width="1.28515625" style="3" customWidth="1"/>
    <col min="5894" max="5894" width="8.85546875" style="3" bestFit="1" customWidth="1"/>
    <col min="5895" max="6099" width="9.140625" style="3"/>
    <col min="6100" max="6100" width="3.85546875" style="3" customWidth="1"/>
    <col min="6101" max="6101" width="22" style="3" customWidth="1"/>
    <col min="6102" max="6149" width="1.28515625" style="3" customWidth="1"/>
    <col min="6150" max="6150" width="8.85546875" style="3" bestFit="1" customWidth="1"/>
    <col min="6151" max="6355" width="9.140625" style="3"/>
    <col min="6356" max="6356" width="3.85546875" style="3" customWidth="1"/>
    <col min="6357" max="6357" width="22" style="3" customWidth="1"/>
    <col min="6358" max="6405" width="1.28515625" style="3" customWidth="1"/>
    <col min="6406" max="6406" width="8.85546875" style="3" bestFit="1" customWidth="1"/>
    <col min="6407" max="6611" width="9.140625" style="3"/>
    <col min="6612" max="6612" width="3.85546875" style="3" customWidth="1"/>
    <col min="6613" max="6613" width="22" style="3" customWidth="1"/>
    <col min="6614" max="6661" width="1.28515625" style="3" customWidth="1"/>
    <col min="6662" max="6662" width="8.85546875" style="3" bestFit="1" customWidth="1"/>
    <col min="6663" max="6867" width="9.140625" style="3"/>
    <col min="6868" max="6868" width="3.85546875" style="3" customWidth="1"/>
    <col min="6869" max="6869" width="22" style="3" customWidth="1"/>
    <col min="6870" max="6917" width="1.28515625" style="3" customWidth="1"/>
    <col min="6918" max="6918" width="8.85546875" style="3" bestFit="1" customWidth="1"/>
    <col min="6919" max="7123" width="9.140625" style="3"/>
    <col min="7124" max="7124" width="3.85546875" style="3" customWidth="1"/>
    <col min="7125" max="7125" width="22" style="3" customWidth="1"/>
    <col min="7126" max="7173" width="1.28515625" style="3" customWidth="1"/>
    <col min="7174" max="7174" width="8.85546875" style="3" bestFit="1" customWidth="1"/>
    <col min="7175" max="7379" width="9.140625" style="3"/>
    <col min="7380" max="7380" width="3.85546875" style="3" customWidth="1"/>
    <col min="7381" max="7381" width="22" style="3" customWidth="1"/>
    <col min="7382" max="7429" width="1.28515625" style="3" customWidth="1"/>
    <col min="7430" max="7430" width="8.85546875" style="3" bestFit="1" customWidth="1"/>
    <col min="7431" max="7635" width="9.140625" style="3"/>
    <col min="7636" max="7636" width="3.85546875" style="3" customWidth="1"/>
    <col min="7637" max="7637" width="22" style="3" customWidth="1"/>
    <col min="7638" max="7685" width="1.28515625" style="3" customWidth="1"/>
    <col min="7686" max="7686" width="8.85546875" style="3" bestFit="1" customWidth="1"/>
    <col min="7687" max="7891" width="9.140625" style="3"/>
    <col min="7892" max="7892" width="3.85546875" style="3" customWidth="1"/>
    <col min="7893" max="7893" width="22" style="3" customWidth="1"/>
    <col min="7894" max="7941" width="1.28515625" style="3" customWidth="1"/>
    <col min="7942" max="7942" width="8.85546875" style="3" bestFit="1" customWidth="1"/>
    <col min="7943" max="8147" width="9.140625" style="3"/>
    <col min="8148" max="8148" width="3.85546875" style="3" customWidth="1"/>
    <col min="8149" max="8149" width="22" style="3" customWidth="1"/>
    <col min="8150" max="8197" width="1.28515625" style="3" customWidth="1"/>
    <col min="8198" max="8198" width="8.85546875" style="3" bestFit="1" customWidth="1"/>
    <col min="8199" max="8403" width="9.140625" style="3"/>
    <col min="8404" max="8404" width="3.85546875" style="3" customWidth="1"/>
    <col min="8405" max="8405" width="22" style="3" customWidth="1"/>
    <col min="8406" max="8453" width="1.28515625" style="3" customWidth="1"/>
    <col min="8454" max="8454" width="8.85546875" style="3" bestFit="1" customWidth="1"/>
    <col min="8455" max="8659" width="9.140625" style="3"/>
    <col min="8660" max="8660" width="3.85546875" style="3" customWidth="1"/>
    <col min="8661" max="8661" width="22" style="3" customWidth="1"/>
    <col min="8662" max="8709" width="1.28515625" style="3" customWidth="1"/>
    <col min="8710" max="8710" width="8.85546875" style="3" bestFit="1" customWidth="1"/>
    <col min="8711" max="8915" width="9.140625" style="3"/>
    <col min="8916" max="8916" width="3.85546875" style="3" customWidth="1"/>
    <col min="8917" max="8917" width="22" style="3" customWidth="1"/>
    <col min="8918" max="8965" width="1.28515625" style="3" customWidth="1"/>
    <col min="8966" max="8966" width="8.85546875" style="3" bestFit="1" customWidth="1"/>
    <col min="8967" max="9171" width="9.140625" style="3"/>
    <col min="9172" max="9172" width="3.85546875" style="3" customWidth="1"/>
    <col min="9173" max="9173" width="22" style="3" customWidth="1"/>
    <col min="9174" max="9221" width="1.28515625" style="3" customWidth="1"/>
    <col min="9222" max="9222" width="8.85546875" style="3" bestFit="1" customWidth="1"/>
    <col min="9223" max="9427" width="9.140625" style="3"/>
    <col min="9428" max="9428" width="3.85546875" style="3" customWidth="1"/>
    <col min="9429" max="9429" width="22" style="3" customWidth="1"/>
    <col min="9430" max="9477" width="1.28515625" style="3" customWidth="1"/>
    <col min="9478" max="9478" width="8.85546875" style="3" bestFit="1" customWidth="1"/>
    <col min="9479" max="9683" width="9.140625" style="3"/>
    <col min="9684" max="9684" width="3.85546875" style="3" customWidth="1"/>
    <col min="9685" max="9685" width="22" style="3" customWidth="1"/>
    <col min="9686" max="9733" width="1.28515625" style="3" customWidth="1"/>
    <col min="9734" max="9734" width="8.85546875" style="3" bestFit="1" customWidth="1"/>
    <col min="9735" max="9939" width="9.140625" style="3"/>
    <col min="9940" max="9940" width="3.85546875" style="3" customWidth="1"/>
    <col min="9941" max="9941" width="22" style="3" customWidth="1"/>
    <col min="9942" max="9989" width="1.28515625" style="3" customWidth="1"/>
    <col min="9990" max="9990" width="8.85546875" style="3" bestFit="1" customWidth="1"/>
    <col min="9991" max="10195" width="9.140625" style="3"/>
    <col min="10196" max="10196" width="3.85546875" style="3" customWidth="1"/>
    <col min="10197" max="10197" width="22" style="3" customWidth="1"/>
    <col min="10198" max="10245" width="1.28515625" style="3" customWidth="1"/>
    <col min="10246" max="10246" width="8.85546875" style="3" bestFit="1" customWidth="1"/>
    <col min="10247" max="10451" width="9.140625" style="3"/>
    <col min="10452" max="10452" width="3.85546875" style="3" customWidth="1"/>
    <col min="10453" max="10453" width="22" style="3" customWidth="1"/>
    <col min="10454" max="10501" width="1.28515625" style="3" customWidth="1"/>
    <col min="10502" max="10502" width="8.85546875" style="3" bestFit="1" customWidth="1"/>
    <col min="10503" max="10707" width="9.140625" style="3"/>
    <col min="10708" max="10708" width="3.85546875" style="3" customWidth="1"/>
    <col min="10709" max="10709" width="22" style="3" customWidth="1"/>
    <col min="10710" max="10757" width="1.28515625" style="3" customWidth="1"/>
    <col min="10758" max="10758" width="8.85546875" style="3" bestFit="1" customWidth="1"/>
    <col min="10759" max="10963" width="9.140625" style="3"/>
    <col min="10964" max="10964" width="3.85546875" style="3" customWidth="1"/>
    <col min="10965" max="10965" width="22" style="3" customWidth="1"/>
    <col min="10966" max="11013" width="1.28515625" style="3" customWidth="1"/>
    <col min="11014" max="11014" width="8.85546875" style="3" bestFit="1" customWidth="1"/>
    <col min="11015" max="11219" width="9.140625" style="3"/>
    <col min="11220" max="11220" width="3.85546875" style="3" customWidth="1"/>
    <col min="11221" max="11221" width="22" style="3" customWidth="1"/>
    <col min="11222" max="11269" width="1.28515625" style="3" customWidth="1"/>
    <col min="11270" max="11270" width="8.85546875" style="3" bestFit="1" customWidth="1"/>
    <col min="11271" max="11475" width="9.140625" style="3"/>
    <col min="11476" max="11476" width="3.85546875" style="3" customWidth="1"/>
    <col min="11477" max="11477" width="22" style="3" customWidth="1"/>
    <col min="11478" max="11525" width="1.28515625" style="3" customWidth="1"/>
    <col min="11526" max="11526" width="8.85546875" style="3" bestFit="1" customWidth="1"/>
    <col min="11527" max="11731" width="9.140625" style="3"/>
    <col min="11732" max="11732" width="3.85546875" style="3" customWidth="1"/>
    <col min="11733" max="11733" width="22" style="3" customWidth="1"/>
    <col min="11734" max="11781" width="1.28515625" style="3" customWidth="1"/>
    <col min="11782" max="11782" width="8.85546875" style="3" bestFit="1" customWidth="1"/>
    <col min="11783" max="11987" width="9.140625" style="3"/>
    <col min="11988" max="11988" width="3.85546875" style="3" customWidth="1"/>
    <col min="11989" max="11989" width="22" style="3" customWidth="1"/>
    <col min="11990" max="12037" width="1.28515625" style="3" customWidth="1"/>
    <col min="12038" max="12038" width="8.85546875" style="3" bestFit="1" customWidth="1"/>
    <col min="12039" max="12243" width="9.140625" style="3"/>
    <col min="12244" max="12244" width="3.85546875" style="3" customWidth="1"/>
    <col min="12245" max="12245" width="22" style="3" customWidth="1"/>
    <col min="12246" max="12293" width="1.28515625" style="3" customWidth="1"/>
    <col min="12294" max="12294" width="8.85546875" style="3" bestFit="1" customWidth="1"/>
    <col min="12295" max="12499" width="9.140625" style="3"/>
    <col min="12500" max="12500" width="3.85546875" style="3" customWidth="1"/>
    <col min="12501" max="12501" width="22" style="3" customWidth="1"/>
    <col min="12502" max="12549" width="1.28515625" style="3" customWidth="1"/>
    <col min="12550" max="12550" width="8.85546875" style="3" bestFit="1" customWidth="1"/>
    <col min="12551" max="12755" width="9.140625" style="3"/>
    <col min="12756" max="12756" width="3.85546875" style="3" customWidth="1"/>
    <col min="12757" max="12757" width="22" style="3" customWidth="1"/>
    <col min="12758" max="12805" width="1.28515625" style="3" customWidth="1"/>
    <col min="12806" max="12806" width="8.85546875" style="3" bestFit="1" customWidth="1"/>
    <col min="12807" max="13011" width="9.140625" style="3"/>
    <col min="13012" max="13012" width="3.85546875" style="3" customWidth="1"/>
    <col min="13013" max="13013" width="22" style="3" customWidth="1"/>
    <col min="13014" max="13061" width="1.28515625" style="3" customWidth="1"/>
    <col min="13062" max="13062" width="8.85546875" style="3" bestFit="1" customWidth="1"/>
    <col min="13063" max="13267" width="9.140625" style="3"/>
    <col min="13268" max="13268" width="3.85546875" style="3" customWidth="1"/>
    <col min="13269" max="13269" width="22" style="3" customWidth="1"/>
    <col min="13270" max="13317" width="1.28515625" style="3" customWidth="1"/>
    <col min="13318" max="13318" width="8.85546875" style="3" bestFit="1" customWidth="1"/>
    <col min="13319" max="13523" width="9.140625" style="3"/>
    <col min="13524" max="13524" width="3.85546875" style="3" customWidth="1"/>
    <col min="13525" max="13525" width="22" style="3" customWidth="1"/>
    <col min="13526" max="13573" width="1.28515625" style="3" customWidth="1"/>
    <col min="13574" max="13574" width="8.85546875" style="3" bestFit="1" customWidth="1"/>
    <col min="13575" max="13779" width="9.140625" style="3"/>
    <col min="13780" max="13780" width="3.85546875" style="3" customWidth="1"/>
    <col min="13781" max="13781" width="22" style="3" customWidth="1"/>
    <col min="13782" max="13829" width="1.28515625" style="3" customWidth="1"/>
    <col min="13830" max="13830" width="8.85546875" style="3" bestFit="1" customWidth="1"/>
    <col min="13831" max="14035" width="9.140625" style="3"/>
    <col min="14036" max="14036" width="3.85546875" style="3" customWidth="1"/>
    <col min="14037" max="14037" width="22" style="3" customWidth="1"/>
    <col min="14038" max="14085" width="1.28515625" style="3" customWidth="1"/>
    <col min="14086" max="14086" width="8.85546875" style="3" bestFit="1" customWidth="1"/>
    <col min="14087" max="14291" width="9.140625" style="3"/>
    <col min="14292" max="14292" width="3.85546875" style="3" customWidth="1"/>
    <col min="14293" max="14293" width="22" style="3" customWidth="1"/>
    <col min="14294" max="14341" width="1.28515625" style="3" customWidth="1"/>
    <col min="14342" max="14342" width="8.85546875" style="3" bestFit="1" customWidth="1"/>
    <col min="14343" max="14547" width="9.140625" style="3"/>
    <col min="14548" max="14548" width="3.85546875" style="3" customWidth="1"/>
    <col min="14549" max="14549" width="22" style="3" customWidth="1"/>
    <col min="14550" max="14597" width="1.28515625" style="3" customWidth="1"/>
    <col min="14598" max="14598" width="8.85546875" style="3" bestFit="1" customWidth="1"/>
    <col min="14599" max="14803" width="9.140625" style="3"/>
    <col min="14804" max="14804" width="3.85546875" style="3" customWidth="1"/>
    <col min="14805" max="14805" width="22" style="3" customWidth="1"/>
    <col min="14806" max="14853" width="1.28515625" style="3" customWidth="1"/>
    <col min="14854" max="14854" width="8.85546875" style="3" bestFit="1" customWidth="1"/>
    <col min="14855" max="15059" width="9.140625" style="3"/>
    <col min="15060" max="15060" width="3.85546875" style="3" customWidth="1"/>
    <col min="15061" max="15061" width="22" style="3" customWidth="1"/>
    <col min="15062" max="15109" width="1.28515625" style="3" customWidth="1"/>
    <col min="15110" max="15110" width="8.85546875" style="3" bestFit="1" customWidth="1"/>
    <col min="15111" max="15315" width="9.140625" style="3"/>
    <col min="15316" max="15316" width="3.85546875" style="3" customWidth="1"/>
    <col min="15317" max="15317" width="22" style="3" customWidth="1"/>
    <col min="15318" max="15365" width="1.28515625" style="3" customWidth="1"/>
    <col min="15366" max="15366" width="8.85546875" style="3" bestFit="1" customWidth="1"/>
    <col min="15367" max="15571" width="9.140625" style="3"/>
    <col min="15572" max="15572" width="3.85546875" style="3" customWidth="1"/>
    <col min="15573" max="15573" width="22" style="3" customWidth="1"/>
    <col min="15574" max="15621" width="1.28515625" style="3" customWidth="1"/>
    <col min="15622" max="15622" width="8.85546875" style="3" bestFit="1" customWidth="1"/>
    <col min="15623" max="15827" width="9.140625" style="3"/>
    <col min="15828" max="15828" width="3.85546875" style="3" customWidth="1"/>
    <col min="15829" max="15829" width="22" style="3" customWidth="1"/>
    <col min="15830" max="15877" width="1.28515625" style="3" customWidth="1"/>
    <col min="15878" max="15878" width="8.85546875" style="3" bestFit="1" customWidth="1"/>
    <col min="15879" max="16083" width="9.140625" style="3"/>
    <col min="16084" max="16084" width="3.85546875" style="3" customWidth="1"/>
    <col min="16085" max="16085" width="22" style="3" customWidth="1"/>
    <col min="16086" max="16133" width="1.28515625" style="3" customWidth="1"/>
    <col min="16134" max="16134" width="8.85546875" style="3" bestFit="1" customWidth="1"/>
    <col min="16135" max="16384" width="9.140625" style="3"/>
  </cols>
  <sheetData>
    <row r="1" spans="1:19" s="11" customFormat="1" ht="25.5" customHeight="1" x14ac:dyDescent="0.25">
      <c r="A1" s="197" t="s">
        <v>18</v>
      </c>
      <c r="B1" s="197"/>
      <c r="C1" s="197"/>
      <c r="D1" s="197"/>
      <c r="E1" s="197"/>
      <c r="F1" s="197"/>
      <c r="G1" s="197"/>
      <c r="H1" s="197"/>
      <c r="I1" s="197"/>
      <c r="J1" s="197"/>
      <c r="K1" s="197"/>
      <c r="L1" s="197"/>
      <c r="M1" s="197"/>
      <c r="N1" s="197"/>
      <c r="O1" s="197"/>
      <c r="P1" s="197"/>
      <c r="Q1" s="197"/>
      <c r="R1" s="197"/>
      <c r="S1" s="197"/>
    </row>
    <row r="2" spans="1:19" s="11" customFormat="1" ht="23.25" customHeight="1" x14ac:dyDescent="0.25">
      <c r="A2" s="197" t="s">
        <v>19</v>
      </c>
      <c r="B2" s="197"/>
      <c r="C2" s="197"/>
      <c r="D2" s="197"/>
      <c r="E2" s="197"/>
      <c r="F2" s="197"/>
      <c r="G2" s="197"/>
      <c r="H2" s="197"/>
      <c r="I2" s="197"/>
      <c r="J2" s="197"/>
      <c r="K2" s="197"/>
      <c r="L2" s="197"/>
      <c r="M2" s="197"/>
      <c r="N2" s="197"/>
      <c r="O2" s="197"/>
      <c r="P2" s="197"/>
      <c r="Q2" s="197"/>
      <c r="R2" s="197"/>
      <c r="S2" s="197"/>
    </row>
    <row r="3" spans="1:19" s="11" customFormat="1" ht="23.25" customHeight="1" x14ac:dyDescent="0.25">
      <c r="A3" s="197" t="s">
        <v>127</v>
      </c>
      <c r="B3" s="197"/>
      <c r="C3" s="197"/>
      <c r="D3" s="197"/>
      <c r="E3" s="197"/>
      <c r="F3" s="197"/>
      <c r="G3" s="197"/>
      <c r="H3" s="197"/>
      <c r="I3" s="197"/>
      <c r="J3" s="197"/>
      <c r="K3" s="197"/>
      <c r="L3" s="197"/>
      <c r="M3" s="197"/>
      <c r="N3" s="197"/>
      <c r="O3" s="197"/>
      <c r="P3" s="197"/>
      <c r="Q3" s="197"/>
      <c r="R3" s="197"/>
      <c r="S3" s="197"/>
    </row>
    <row r="4" spans="1:19" ht="22.5" customHeight="1" thickBot="1" x14ac:dyDescent="0.35">
      <c r="A4" s="241" t="s">
        <v>40</v>
      </c>
      <c r="B4" s="241"/>
      <c r="C4" s="241"/>
      <c r="D4" s="241"/>
      <c r="E4" s="241"/>
      <c r="F4" s="241"/>
      <c r="G4" s="241"/>
      <c r="H4" s="241"/>
      <c r="I4" s="241"/>
      <c r="J4" s="241"/>
      <c r="K4" s="241"/>
      <c r="L4" s="241"/>
      <c r="M4" s="241"/>
      <c r="N4" s="241"/>
      <c r="O4" s="241"/>
      <c r="P4" s="241"/>
      <c r="Q4" s="241"/>
      <c r="R4" s="241"/>
      <c r="S4" s="241"/>
    </row>
    <row r="5" spans="1:19" x14ac:dyDescent="0.25">
      <c r="A5" s="242" t="s">
        <v>100</v>
      </c>
      <c r="B5" s="248" t="s">
        <v>101</v>
      </c>
      <c r="C5" s="244" t="s">
        <v>102</v>
      </c>
      <c r="D5" s="40">
        <v>2016</v>
      </c>
      <c r="E5" s="252">
        <v>2017</v>
      </c>
      <c r="F5" s="253"/>
      <c r="G5" s="252">
        <v>2018</v>
      </c>
      <c r="H5" s="253"/>
      <c r="I5" s="252">
        <v>2019</v>
      </c>
      <c r="J5" s="253"/>
      <c r="K5" s="252">
        <v>2020</v>
      </c>
      <c r="L5" s="253"/>
      <c r="M5" s="252">
        <v>2021</v>
      </c>
      <c r="N5" s="253"/>
      <c r="O5" s="252">
        <v>2022</v>
      </c>
      <c r="P5" s="253"/>
      <c r="Q5" s="252">
        <v>2023</v>
      </c>
      <c r="R5" s="253"/>
      <c r="S5" s="246" t="s">
        <v>4</v>
      </c>
    </row>
    <row r="6" spans="1:19" ht="25.5" customHeight="1" thickBot="1" x14ac:dyDescent="0.3">
      <c r="A6" s="243"/>
      <c r="B6" s="249"/>
      <c r="C6" s="245"/>
      <c r="D6" s="46" t="s">
        <v>103</v>
      </c>
      <c r="E6" s="50" t="s">
        <v>98</v>
      </c>
      <c r="F6" s="51" t="s">
        <v>99</v>
      </c>
      <c r="G6" s="50" t="s">
        <v>98</v>
      </c>
      <c r="H6" s="51" t="s">
        <v>99</v>
      </c>
      <c r="I6" s="50" t="s">
        <v>98</v>
      </c>
      <c r="J6" s="51" t="s">
        <v>99</v>
      </c>
      <c r="K6" s="41" t="s">
        <v>98</v>
      </c>
      <c r="L6" s="42" t="s">
        <v>99</v>
      </c>
      <c r="M6" s="41" t="s">
        <v>98</v>
      </c>
      <c r="N6" s="42" t="s">
        <v>99</v>
      </c>
      <c r="O6" s="41" t="s">
        <v>98</v>
      </c>
      <c r="P6" s="42" t="s">
        <v>99</v>
      </c>
      <c r="Q6" s="41" t="s">
        <v>98</v>
      </c>
      <c r="R6" s="42" t="s">
        <v>99</v>
      </c>
      <c r="S6" s="247"/>
    </row>
    <row r="7" spans="1:19" ht="27" customHeight="1" x14ac:dyDescent="0.25">
      <c r="A7" s="256">
        <v>2</v>
      </c>
      <c r="B7" s="250" t="s">
        <v>45</v>
      </c>
      <c r="C7" s="44" t="s">
        <v>105</v>
      </c>
      <c r="D7" s="47"/>
      <c r="E7" s="52"/>
      <c r="F7" s="54"/>
      <c r="G7" s="52"/>
      <c r="H7" s="54"/>
      <c r="I7" s="52"/>
      <c r="J7" s="53"/>
      <c r="K7" s="52"/>
      <c r="L7" s="53"/>
      <c r="M7" s="52"/>
      <c r="N7" s="53"/>
      <c r="O7" s="52"/>
      <c r="P7" s="53"/>
      <c r="Q7" s="52"/>
      <c r="R7" s="53"/>
      <c r="S7" s="6">
        <f>SUM(D7:R7)</f>
        <v>0</v>
      </c>
    </row>
    <row r="8" spans="1:19" ht="23.25" customHeight="1" x14ac:dyDescent="0.25">
      <c r="A8" s="257"/>
      <c r="B8" s="251"/>
      <c r="C8" s="44" t="s">
        <v>106</v>
      </c>
      <c r="D8" s="48"/>
      <c r="E8" s="7"/>
      <c r="F8" s="55"/>
      <c r="G8" s="7"/>
      <c r="H8" s="55"/>
      <c r="I8" s="7"/>
      <c r="J8" s="8"/>
      <c r="K8" s="7"/>
      <c r="L8" s="8"/>
      <c r="M8" s="7"/>
      <c r="N8" s="8"/>
      <c r="O8" s="7"/>
      <c r="P8" s="8"/>
      <c r="Q8" s="7"/>
      <c r="R8" s="8"/>
      <c r="S8" s="6">
        <f t="shared" ref="S8:S28" si="0">SUM(D8:R8)</f>
        <v>0</v>
      </c>
    </row>
    <row r="9" spans="1:19" x14ac:dyDescent="0.25">
      <c r="A9" s="259">
        <v>4</v>
      </c>
      <c r="B9" s="250" t="s">
        <v>104</v>
      </c>
      <c r="C9" s="44" t="s">
        <v>25</v>
      </c>
      <c r="D9" s="49"/>
      <c r="E9" s="4"/>
      <c r="F9" s="56"/>
      <c r="G9" s="4"/>
      <c r="H9" s="56"/>
      <c r="I9" s="4"/>
      <c r="J9" s="5"/>
      <c r="K9" s="4"/>
      <c r="L9" s="5"/>
      <c r="M9" s="4"/>
      <c r="N9" s="5"/>
      <c r="O9" s="4"/>
      <c r="P9" s="5"/>
      <c r="Q9" s="4"/>
      <c r="R9" s="5"/>
      <c r="S9" s="6">
        <f t="shared" si="0"/>
        <v>0</v>
      </c>
    </row>
    <row r="10" spans="1:19" x14ac:dyDescent="0.25">
      <c r="A10" s="260"/>
      <c r="B10" s="262"/>
      <c r="C10" s="44" t="s">
        <v>27</v>
      </c>
      <c r="D10" s="49"/>
      <c r="E10" s="4"/>
      <c r="F10" s="56"/>
      <c r="G10" s="4"/>
      <c r="H10" s="56"/>
      <c r="I10" s="4"/>
      <c r="J10" s="5"/>
      <c r="K10" s="4"/>
      <c r="L10" s="5"/>
      <c r="M10" s="4"/>
      <c r="N10" s="5"/>
      <c r="O10" s="4"/>
      <c r="P10" s="5"/>
      <c r="Q10" s="4"/>
      <c r="R10" s="5"/>
      <c r="S10" s="6">
        <f t="shared" si="0"/>
        <v>0</v>
      </c>
    </row>
    <row r="11" spans="1:19" x14ac:dyDescent="0.25">
      <c r="A11" s="260"/>
      <c r="B11" s="262"/>
      <c r="C11" s="44" t="s">
        <v>29</v>
      </c>
      <c r="D11" s="49"/>
      <c r="E11" s="4"/>
      <c r="F11" s="56"/>
      <c r="G11" s="4"/>
      <c r="H11" s="56"/>
      <c r="I11" s="4"/>
      <c r="J11" s="5"/>
      <c r="K11" s="4"/>
      <c r="L11" s="5"/>
      <c r="M11" s="4"/>
      <c r="N11" s="5"/>
      <c r="O11" s="4"/>
      <c r="P11" s="5"/>
      <c r="Q11" s="4"/>
      <c r="R11" s="5"/>
      <c r="S11" s="6">
        <f t="shared" si="0"/>
        <v>0</v>
      </c>
    </row>
    <row r="12" spans="1:19" ht="25.5" x14ac:dyDescent="0.25">
      <c r="A12" s="260"/>
      <c r="B12" s="262"/>
      <c r="C12" s="44" t="s">
        <v>56</v>
      </c>
      <c r="D12" s="48"/>
      <c r="E12" s="7"/>
      <c r="F12" s="55"/>
      <c r="G12" s="7"/>
      <c r="H12" s="55"/>
      <c r="I12" s="7"/>
      <c r="J12" s="8"/>
      <c r="K12" s="7"/>
      <c r="L12" s="8"/>
      <c r="M12" s="7"/>
      <c r="N12" s="8"/>
      <c r="O12" s="7"/>
      <c r="P12" s="8"/>
      <c r="Q12" s="7"/>
      <c r="R12" s="8"/>
      <c r="S12" s="6">
        <f t="shared" si="0"/>
        <v>0</v>
      </c>
    </row>
    <row r="13" spans="1:19" x14ac:dyDescent="0.25">
      <c r="A13" s="260"/>
      <c r="B13" s="262"/>
      <c r="C13" s="45" t="s">
        <v>31</v>
      </c>
      <c r="D13" s="48"/>
      <c r="E13" s="7"/>
      <c r="F13" s="55"/>
      <c r="G13" s="7"/>
      <c r="H13" s="55"/>
      <c r="I13" s="7"/>
      <c r="J13" s="8"/>
      <c r="K13" s="7"/>
      <c r="L13" s="8"/>
      <c r="M13" s="7"/>
      <c r="N13" s="8"/>
      <c r="O13" s="7"/>
      <c r="P13" s="8"/>
      <c r="Q13" s="7"/>
      <c r="R13" s="8"/>
      <c r="S13" s="43">
        <f t="shared" si="0"/>
        <v>0</v>
      </c>
    </row>
    <row r="14" spans="1:19" ht="25.5" x14ac:dyDescent="0.25">
      <c r="A14" s="260"/>
      <c r="B14" s="262"/>
      <c r="C14" s="45" t="s">
        <v>54</v>
      </c>
      <c r="D14" s="48"/>
      <c r="E14" s="7"/>
      <c r="F14" s="55"/>
      <c r="G14" s="7"/>
      <c r="H14" s="55"/>
      <c r="I14" s="7"/>
      <c r="J14" s="8"/>
      <c r="K14" s="7"/>
      <c r="L14" s="8"/>
      <c r="M14" s="7"/>
      <c r="N14" s="8"/>
      <c r="O14" s="7"/>
      <c r="P14" s="8"/>
      <c r="Q14" s="7"/>
      <c r="R14" s="8"/>
      <c r="S14" s="43">
        <f t="shared" si="0"/>
        <v>0</v>
      </c>
    </row>
    <row r="15" spans="1:19" ht="25.5" x14ac:dyDescent="0.25">
      <c r="A15" s="260"/>
      <c r="B15" s="262"/>
      <c r="C15" s="45" t="s">
        <v>34</v>
      </c>
      <c r="D15" s="48"/>
      <c r="E15" s="7"/>
      <c r="F15" s="55"/>
      <c r="G15" s="7"/>
      <c r="H15" s="55"/>
      <c r="I15" s="7"/>
      <c r="J15" s="8"/>
      <c r="K15" s="7"/>
      <c r="L15" s="8"/>
      <c r="M15" s="7"/>
      <c r="N15" s="8"/>
      <c r="O15" s="7"/>
      <c r="P15" s="8"/>
      <c r="Q15" s="7"/>
      <c r="R15" s="8"/>
      <c r="S15" s="43">
        <f t="shared" si="0"/>
        <v>0</v>
      </c>
    </row>
    <row r="16" spans="1:19" ht="38.25" x14ac:dyDescent="0.25">
      <c r="A16" s="260"/>
      <c r="B16" s="262"/>
      <c r="C16" s="45" t="s">
        <v>55</v>
      </c>
      <c r="D16" s="48"/>
      <c r="E16" s="7"/>
      <c r="F16" s="55"/>
      <c r="G16" s="7"/>
      <c r="H16" s="55"/>
      <c r="I16" s="7"/>
      <c r="J16" s="8"/>
      <c r="K16" s="7"/>
      <c r="L16" s="8"/>
      <c r="M16" s="7"/>
      <c r="N16" s="8"/>
      <c r="O16" s="7"/>
      <c r="P16" s="8"/>
      <c r="Q16" s="7"/>
      <c r="R16" s="8"/>
      <c r="S16" s="43">
        <f t="shared" si="0"/>
        <v>0</v>
      </c>
    </row>
    <row r="17" spans="1:19" ht="25.5" x14ac:dyDescent="0.25">
      <c r="A17" s="260"/>
      <c r="B17" s="262"/>
      <c r="C17" s="45" t="s">
        <v>78</v>
      </c>
      <c r="D17" s="48"/>
      <c r="E17" s="7"/>
      <c r="F17" s="55"/>
      <c r="G17" s="7"/>
      <c r="H17" s="55"/>
      <c r="I17" s="7"/>
      <c r="J17" s="8"/>
      <c r="K17" s="7"/>
      <c r="L17" s="8"/>
      <c r="M17" s="7"/>
      <c r="N17" s="8"/>
      <c r="O17" s="7"/>
      <c r="P17" s="8"/>
      <c r="Q17" s="7"/>
      <c r="R17" s="8"/>
      <c r="S17" s="43">
        <f t="shared" si="0"/>
        <v>0</v>
      </c>
    </row>
    <row r="18" spans="1:19" x14ac:dyDescent="0.25">
      <c r="A18" s="261"/>
      <c r="B18" s="263"/>
      <c r="C18" s="45" t="s">
        <v>53</v>
      </c>
      <c r="D18" s="48"/>
      <c r="E18" s="7"/>
      <c r="F18" s="55"/>
      <c r="G18" s="7"/>
      <c r="H18" s="55"/>
      <c r="I18" s="7"/>
      <c r="J18" s="8"/>
      <c r="K18" s="7"/>
      <c r="L18" s="8"/>
      <c r="M18" s="7"/>
      <c r="N18" s="8"/>
      <c r="O18" s="7"/>
      <c r="P18" s="8"/>
      <c r="Q18" s="7"/>
      <c r="R18" s="8"/>
      <c r="S18" s="43">
        <f t="shared" si="0"/>
        <v>0</v>
      </c>
    </row>
    <row r="19" spans="1:19" ht="51" x14ac:dyDescent="0.25">
      <c r="A19" s="69">
        <v>5</v>
      </c>
      <c r="B19" s="68" t="s">
        <v>124</v>
      </c>
      <c r="C19" s="45" t="s">
        <v>125</v>
      </c>
      <c r="D19" s="48"/>
      <c r="E19" s="7"/>
      <c r="F19" s="55"/>
      <c r="G19" s="7"/>
      <c r="H19" s="55"/>
      <c r="I19" s="7"/>
      <c r="J19" s="8"/>
      <c r="K19" s="7"/>
      <c r="L19" s="8"/>
      <c r="M19" s="7"/>
      <c r="N19" s="8"/>
      <c r="O19" s="7"/>
      <c r="P19" s="8"/>
      <c r="Q19" s="7"/>
      <c r="R19" s="8"/>
      <c r="S19" s="43">
        <f t="shared" si="0"/>
        <v>0</v>
      </c>
    </row>
    <row r="20" spans="1:19" ht="25.5" x14ac:dyDescent="0.25">
      <c r="A20" s="264">
        <v>7</v>
      </c>
      <c r="B20" s="250" t="s">
        <v>48</v>
      </c>
      <c r="C20" s="45" t="s">
        <v>80</v>
      </c>
      <c r="D20" s="48"/>
      <c r="E20" s="7"/>
      <c r="F20" s="55"/>
      <c r="G20" s="7"/>
      <c r="H20" s="55"/>
      <c r="I20" s="7"/>
      <c r="J20" s="8"/>
      <c r="K20" s="7"/>
      <c r="L20" s="8"/>
      <c r="M20" s="7"/>
      <c r="N20" s="8"/>
      <c r="O20" s="7"/>
      <c r="P20" s="8"/>
      <c r="Q20" s="7"/>
      <c r="R20" s="8"/>
      <c r="S20" s="43">
        <f t="shared" si="0"/>
        <v>0</v>
      </c>
    </row>
    <row r="21" spans="1:19" ht="25.5" x14ac:dyDescent="0.25">
      <c r="A21" s="265"/>
      <c r="B21" s="263"/>
      <c r="C21" s="45" t="s">
        <v>81</v>
      </c>
      <c r="D21" s="48"/>
      <c r="E21" s="7"/>
      <c r="F21" s="55"/>
      <c r="G21" s="7"/>
      <c r="H21" s="55"/>
      <c r="I21" s="7"/>
      <c r="J21" s="8"/>
      <c r="K21" s="7"/>
      <c r="L21" s="8"/>
      <c r="M21" s="7"/>
      <c r="N21" s="8"/>
      <c r="O21" s="7"/>
      <c r="P21" s="8"/>
      <c r="Q21" s="7"/>
      <c r="R21" s="8"/>
      <c r="S21" s="43">
        <f t="shared" si="0"/>
        <v>0</v>
      </c>
    </row>
    <row r="22" spans="1:19" ht="38.25" customHeight="1" x14ac:dyDescent="0.25">
      <c r="A22" s="264">
        <v>8</v>
      </c>
      <c r="B22" s="250" t="s">
        <v>49</v>
      </c>
      <c r="C22" s="45" t="s">
        <v>86</v>
      </c>
      <c r="D22" s="48"/>
      <c r="E22" s="7"/>
      <c r="F22" s="55"/>
      <c r="G22" s="7"/>
      <c r="H22" s="55"/>
      <c r="I22" s="7"/>
      <c r="J22" s="8"/>
      <c r="K22" s="7"/>
      <c r="L22" s="8"/>
      <c r="M22" s="7"/>
      <c r="N22" s="8"/>
      <c r="O22" s="7"/>
      <c r="P22" s="8"/>
      <c r="Q22" s="7"/>
      <c r="R22" s="8"/>
      <c r="S22" s="43">
        <f t="shared" si="0"/>
        <v>0</v>
      </c>
    </row>
    <row r="23" spans="1:19" x14ac:dyDescent="0.25">
      <c r="A23" s="266"/>
      <c r="B23" s="262"/>
      <c r="C23" s="45" t="s">
        <v>85</v>
      </c>
      <c r="D23" s="48"/>
      <c r="E23" s="7"/>
      <c r="F23" s="55"/>
      <c r="G23" s="7"/>
      <c r="H23" s="55"/>
      <c r="I23" s="7"/>
      <c r="J23" s="8"/>
      <c r="K23" s="7"/>
      <c r="L23" s="8"/>
      <c r="M23" s="7"/>
      <c r="N23" s="8"/>
      <c r="O23" s="7"/>
      <c r="P23" s="8"/>
      <c r="Q23" s="7"/>
      <c r="R23" s="8"/>
      <c r="S23" s="43">
        <f t="shared" si="0"/>
        <v>0</v>
      </c>
    </row>
    <row r="24" spans="1:19" x14ac:dyDescent="0.25">
      <c r="A24" s="266"/>
      <c r="B24" s="262"/>
      <c r="C24" s="45" t="s">
        <v>87</v>
      </c>
      <c r="D24" s="48"/>
      <c r="E24" s="7"/>
      <c r="F24" s="55"/>
      <c r="G24" s="7"/>
      <c r="H24" s="55"/>
      <c r="I24" s="7"/>
      <c r="J24" s="8"/>
      <c r="K24" s="7"/>
      <c r="L24" s="8"/>
      <c r="M24" s="7"/>
      <c r="N24" s="8"/>
      <c r="O24" s="7"/>
      <c r="P24" s="8"/>
      <c r="Q24" s="7"/>
      <c r="R24" s="8"/>
      <c r="S24" s="43">
        <f t="shared" si="0"/>
        <v>0</v>
      </c>
    </row>
    <row r="25" spans="1:19" x14ac:dyDescent="0.25">
      <c r="A25" s="266"/>
      <c r="B25" s="262"/>
      <c r="C25" s="45" t="s">
        <v>88</v>
      </c>
      <c r="D25" s="48"/>
      <c r="E25" s="7"/>
      <c r="F25" s="55"/>
      <c r="G25" s="7"/>
      <c r="H25" s="55"/>
      <c r="I25" s="7"/>
      <c r="J25" s="8"/>
      <c r="K25" s="7"/>
      <c r="L25" s="8"/>
      <c r="M25" s="7"/>
      <c r="N25" s="8"/>
      <c r="O25" s="7"/>
      <c r="P25" s="8"/>
      <c r="Q25" s="7"/>
      <c r="R25" s="8"/>
      <c r="S25" s="43">
        <f t="shared" si="0"/>
        <v>0</v>
      </c>
    </row>
    <row r="26" spans="1:19" ht="25.5" x14ac:dyDescent="0.25">
      <c r="A26" s="265"/>
      <c r="B26" s="263"/>
      <c r="C26" s="45" t="s">
        <v>89</v>
      </c>
      <c r="D26" s="48"/>
      <c r="E26" s="7"/>
      <c r="F26" s="55"/>
      <c r="G26" s="7"/>
      <c r="H26" s="55"/>
      <c r="I26" s="7"/>
      <c r="J26" s="8"/>
      <c r="K26" s="7"/>
      <c r="L26" s="8"/>
      <c r="M26" s="7"/>
      <c r="N26" s="8"/>
      <c r="O26" s="7"/>
      <c r="P26" s="8"/>
      <c r="Q26" s="7"/>
      <c r="R26" s="8"/>
      <c r="S26" s="43">
        <f t="shared" si="0"/>
        <v>0</v>
      </c>
    </row>
    <row r="27" spans="1:19" ht="25.5" x14ac:dyDescent="0.25">
      <c r="A27" s="264">
        <v>12</v>
      </c>
      <c r="B27" s="250" t="s">
        <v>107</v>
      </c>
      <c r="C27" s="45" t="s">
        <v>93</v>
      </c>
      <c r="D27" s="48"/>
      <c r="E27" s="7"/>
      <c r="F27" s="55"/>
      <c r="G27" s="7"/>
      <c r="H27" s="55"/>
      <c r="I27" s="7"/>
      <c r="J27" s="8"/>
      <c r="K27" s="7"/>
      <c r="L27" s="8"/>
      <c r="M27" s="7"/>
      <c r="N27" s="8"/>
      <c r="O27" s="7"/>
      <c r="P27" s="8"/>
      <c r="Q27" s="7"/>
      <c r="R27" s="8"/>
      <c r="S27" s="43">
        <f t="shared" si="0"/>
        <v>0</v>
      </c>
    </row>
    <row r="28" spans="1:19" ht="26.25" thickBot="1" x14ac:dyDescent="0.3">
      <c r="A28" s="267"/>
      <c r="B28" s="268"/>
      <c r="C28" s="79" t="s">
        <v>91</v>
      </c>
      <c r="D28" s="80"/>
      <c r="E28" s="81"/>
      <c r="F28" s="82"/>
      <c r="G28" s="81"/>
      <c r="H28" s="82"/>
      <c r="I28" s="81"/>
      <c r="J28" s="83"/>
      <c r="K28" s="81"/>
      <c r="L28" s="83"/>
      <c r="M28" s="81"/>
      <c r="N28" s="83"/>
      <c r="O28" s="81"/>
      <c r="P28" s="83"/>
      <c r="Q28" s="81"/>
      <c r="R28" s="83"/>
      <c r="S28" s="84">
        <f t="shared" si="0"/>
        <v>0</v>
      </c>
    </row>
    <row r="29" spans="1:19" ht="45.75" thickBot="1" x14ac:dyDescent="0.3">
      <c r="A29" s="74"/>
      <c r="B29" s="75"/>
      <c r="C29" s="76" t="s">
        <v>42</v>
      </c>
      <c r="D29" s="77"/>
      <c r="E29" s="254"/>
      <c r="F29" s="258"/>
      <c r="G29" s="254"/>
      <c r="H29" s="258"/>
      <c r="I29" s="254"/>
      <c r="J29" s="255"/>
      <c r="K29" s="254"/>
      <c r="L29" s="255"/>
      <c r="M29" s="254"/>
      <c r="N29" s="255"/>
      <c r="O29" s="254"/>
      <c r="P29" s="255"/>
      <c r="Q29" s="254"/>
      <c r="R29" s="255"/>
      <c r="S29" s="78"/>
    </row>
    <row r="30" spans="1:19" ht="31.5" customHeight="1" x14ac:dyDescent="0.25">
      <c r="A30" s="230" t="s">
        <v>131</v>
      </c>
      <c r="B30" s="230"/>
      <c r="C30" s="230"/>
      <c r="D30" s="230"/>
      <c r="E30" s="230"/>
      <c r="F30" s="230"/>
      <c r="G30" s="230"/>
      <c r="H30" s="230"/>
      <c r="I30" s="230"/>
      <c r="J30" s="230"/>
      <c r="K30" s="230"/>
      <c r="L30" s="230"/>
      <c r="M30" s="230"/>
      <c r="N30" s="230"/>
      <c r="O30" s="230"/>
      <c r="P30" s="230"/>
      <c r="Q30" s="230"/>
      <c r="R30" s="230"/>
      <c r="S30" s="230"/>
    </row>
  </sheetData>
  <mergeCells count="33">
    <mergeCell ref="A7:A8"/>
    <mergeCell ref="E29:F29"/>
    <mergeCell ref="G29:H29"/>
    <mergeCell ref="I29:J29"/>
    <mergeCell ref="A9:A18"/>
    <mergeCell ref="B9:B18"/>
    <mergeCell ref="A20:A21"/>
    <mergeCell ref="B20:B21"/>
    <mergeCell ref="A22:A26"/>
    <mergeCell ref="B22:B26"/>
    <mergeCell ref="A27:A28"/>
    <mergeCell ref="B27:B28"/>
    <mergeCell ref="O5:P5"/>
    <mergeCell ref="K29:L29"/>
    <mergeCell ref="M29:N29"/>
    <mergeCell ref="O29:P29"/>
    <mergeCell ref="Q29:R29"/>
    <mergeCell ref="A1:S1"/>
    <mergeCell ref="A2:S2"/>
    <mergeCell ref="A3:S3"/>
    <mergeCell ref="A30:S30"/>
    <mergeCell ref="A4:S4"/>
    <mergeCell ref="A5:A6"/>
    <mergeCell ref="C5:C6"/>
    <mergeCell ref="S5:S6"/>
    <mergeCell ref="B5:B6"/>
    <mergeCell ref="B7:B8"/>
    <mergeCell ref="E5:F5"/>
    <mergeCell ref="G5:H5"/>
    <mergeCell ref="Q5:R5"/>
    <mergeCell ref="I5:J5"/>
    <mergeCell ref="K5:L5"/>
    <mergeCell ref="M5:N5"/>
  </mergeCells>
  <pageMargins left="0.2" right="0.21" top="0.75" bottom="0.52" header="0.3" footer="0.3"/>
  <pageSetup scale="6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22"/>
  <sheetViews>
    <sheetView topLeftCell="A13" workbookViewId="0">
      <selection activeCell="P26" sqref="P26"/>
    </sheetView>
  </sheetViews>
  <sheetFormatPr defaultRowHeight="12.75" x14ac:dyDescent="0.2"/>
  <cols>
    <col min="1" max="1" width="9.140625" style="59"/>
    <col min="2" max="2" width="17.7109375" style="59" customWidth="1"/>
    <col min="3" max="3" width="19" style="59" customWidth="1"/>
    <col min="4" max="4" width="12.28515625" style="59" customWidth="1"/>
    <col min="5" max="5" width="11.140625" style="59" customWidth="1"/>
    <col min="6" max="6" width="9.140625" style="59"/>
    <col min="7" max="7" width="7.5703125" style="59" customWidth="1"/>
    <col min="8" max="11" width="9.140625" style="59"/>
    <col min="12" max="12" width="8" style="59" customWidth="1"/>
    <col min="13" max="13" width="9.140625" style="59"/>
    <col min="14" max="14" width="15" style="59" customWidth="1"/>
    <col min="15" max="16384" width="9.140625" style="59"/>
  </cols>
  <sheetData>
    <row r="1" spans="1:19" s="11" customFormat="1" ht="25.5" customHeight="1" x14ac:dyDescent="0.25">
      <c r="A1" s="197" t="s">
        <v>18</v>
      </c>
      <c r="B1" s="197"/>
      <c r="C1" s="197"/>
      <c r="D1" s="197"/>
      <c r="E1" s="197"/>
      <c r="F1" s="197"/>
      <c r="G1" s="197"/>
      <c r="H1" s="197"/>
      <c r="I1" s="197"/>
      <c r="J1" s="197"/>
      <c r="K1" s="197"/>
      <c r="L1" s="197"/>
      <c r="M1" s="197"/>
      <c r="N1" s="197"/>
      <c r="O1" s="85"/>
      <c r="P1" s="85"/>
      <c r="Q1" s="85"/>
      <c r="R1" s="85"/>
      <c r="S1" s="85"/>
    </row>
    <row r="2" spans="1:19" s="11" customFormat="1" ht="23.25" customHeight="1" x14ac:dyDescent="0.25">
      <c r="A2" s="197" t="s">
        <v>19</v>
      </c>
      <c r="B2" s="197"/>
      <c r="C2" s="197"/>
      <c r="D2" s="197"/>
      <c r="E2" s="197"/>
      <c r="F2" s="197"/>
      <c r="G2" s="197"/>
      <c r="H2" s="197"/>
      <c r="I2" s="197"/>
      <c r="J2" s="197"/>
      <c r="K2" s="197"/>
      <c r="L2" s="197"/>
      <c r="M2" s="197"/>
      <c r="N2" s="197"/>
      <c r="O2" s="85"/>
      <c r="P2" s="85"/>
      <c r="Q2" s="85"/>
      <c r="R2" s="85"/>
      <c r="S2" s="85"/>
    </row>
    <row r="3" spans="1:19" s="11" customFormat="1" ht="23.25" customHeight="1" x14ac:dyDescent="0.25">
      <c r="A3" s="197" t="s">
        <v>127</v>
      </c>
      <c r="B3" s="197"/>
      <c r="C3" s="197"/>
      <c r="D3" s="197"/>
      <c r="E3" s="197"/>
      <c r="F3" s="197"/>
      <c r="G3" s="197"/>
      <c r="H3" s="197"/>
      <c r="I3" s="197"/>
      <c r="J3" s="197"/>
      <c r="K3" s="197"/>
      <c r="L3" s="197"/>
      <c r="M3" s="197"/>
      <c r="N3" s="197"/>
      <c r="O3" s="85"/>
      <c r="P3" s="85"/>
      <c r="Q3" s="85"/>
      <c r="R3" s="85"/>
      <c r="S3" s="85"/>
    </row>
    <row r="4" spans="1:19" ht="13.5" thickBot="1" x14ac:dyDescent="0.25">
      <c r="A4" s="57"/>
      <c r="B4" s="57"/>
      <c r="C4" s="57"/>
      <c r="D4" s="57"/>
      <c r="E4" s="57"/>
      <c r="F4" s="57"/>
      <c r="G4" s="57"/>
      <c r="H4" s="57"/>
      <c r="I4" s="57"/>
      <c r="J4" s="57"/>
      <c r="K4" s="57"/>
      <c r="L4" s="57"/>
      <c r="M4" s="57"/>
      <c r="N4" s="58"/>
      <c r="R4" s="60"/>
    </row>
    <row r="5" spans="1:19" ht="24" customHeight="1" thickBot="1" x14ac:dyDescent="0.25">
      <c r="A5" s="272" t="s">
        <v>123</v>
      </c>
      <c r="B5" s="273"/>
      <c r="C5" s="273"/>
      <c r="D5" s="273"/>
      <c r="E5" s="273"/>
      <c r="F5" s="273"/>
      <c r="G5" s="273"/>
      <c r="H5" s="273"/>
      <c r="I5" s="273"/>
      <c r="J5" s="273"/>
      <c r="K5" s="273"/>
      <c r="L5" s="273"/>
      <c r="M5" s="273"/>
      <c r="N5" s="274"/>
    </row>
    <row r="6" spans="1:19" ht="31.5" customHeight="1" x14ac:dyDescent="0.2">
      <c r="A6" s="278" t="s">
        <v>110</v>
      </c>
      <c r="B6" s="280" t="s">
        <v>111</v>
      </c>
      <c r="C6" s="282" t="s">
        <v>121</v>
      </c>
      <c r="D6" s="275" t="s">
        <v>108</v>
      </c>
      <c r="E6" s="276"/>
      <c r="F6" s="276"/>
      <c r="G6" s="276"/>
      <c r="H6" s="276"/>
      <c r="I6" s="276"/>
      <c r="J6" s="277"/>
      <c r="K6" s="275" t="s">
        <v>109</v>
      </c>
      <c r="L6" s="276"/>
      <c r="M6" s="277"/>
      <c r="N6" s="104"/>
    </row>
    <row r="7" spans="1:19" ht="29.25" customHeight="1" x14ac:dyDescent="0.2">
      <c r="A7" s="279"/>
      <c r="B7" s="281"/>
      <c r="C7" s="283"/>
      <c r="D7" s="92" t="s">
        <v>132</v>
      </c>
      <c r="E7" s="64" t="s">
        <v>112</v>
      </c>
      <c r="F7" s="64" t="s">
        <v>113</v>
      </c>
      <c r="G7" s="64" t="s">
        <v>114</v>
      </c>
      <c r="H7" s="64" t="s">
        <v>115</v>
      </c>
      <c r="I7" s="64" t="s">
        <v>116</v>
      </c>
      <c r="J7" s="93" t="s">
        <v>117</v>
      </c>
      <c r="K7" s="92" t="s">
        <v>118</v>
      </c>
      <c r="L7" s="64" t="s">
        <v>122</v>
      </c>
      <c r="M7" s="93" t="s">
        <v>119</v>
      </c>
      <c r="N7" s="105" t="s">
        <v>120</v>
      </c>
    </row>
    <row r="8" spans="1:19" ht="21" customHeight="1" x14ac:dyDescent="0.2">
      <c r="A8" s="87"/>
      <c r="B8" s="63"/>
      <c r="C8" s="88"/>
      <c r="D8" s="87"/>
      <c r="E8" s="63"/>
      <c r="F8" s="63"/>
      <c r="G8" s="63"/>
      <c r="H8" s="86"/>
      <c r="I8" s="86"/>
      <c r="J8" s="94"/>
      <c r="K8" s="100"/>
      <c r="L8" s="86"/>
      <c r="M8" s="94"/>
      <c r="N8" s="106"/>
      <c r="R8" s="61"/>
    </row>
    <row r="9" spans="1:19" ht="21" customHeight="1" x14ac:dyDescent="0.2">
      <c r="A9" s="87"/>
      <c r="B9" s="63"/>
      <c r="C9" s="88"/>
      <c r="D9" s="87"/>
      <c r="E9" s="63"/>
      <c r="F9" s="63"/>
      <c r="G9" s="63"/>
      <c r="H9" s="86"/>
      <c r="I9" s="86"/>
      <c r="J9" s="94"/>
      <c r="K9" s="100"/>
      <c r="L9" s="86"/>
      <c r="M9" s="94"/>
      <c r="N9" s="106"/>
      <c r="R9" s="61"/>
    </row>
    <row r="10" spans="1:19" ht="21" customHeight="1" x14ac:dyDescent="0.2">
      <c r="A10" s="87"/>
      <c r="B10" s="63"/>
      <c r="C10" s="88"/>
      <c r="D10" s="87"/>
      <c r="E10" s="63"/>
      <c r="F10" s="63"/>
      <c r="G10" s="63"/>
      <c r="H10" s="86"/>
      <c r="I10" s="86"/>
      <c r="J10" s="94"/>
      <c r="K10" s="100"/>
      <c r="L10" s="86"/>
      <c r="M10" s="94"/>
      <c r="N10" s="106"/>
      <c r="R10" s="61"/>
    </row>
    <row r="11" spans="1:19" ht="21" customHeight="1" x14ac:dyDescent="0.2">
      <c r="A11" s="87"/>
      <c r="B11" s="63"/>
      <c r="C11" s="88"/>
      <c r="D11" s="87"/>
      <c r="E11" s="63"/>
      <c r="F11" s="63"/>
      <c r="G11" s="63"/>
      <c r="H11" s="86"/>
      <c r="I11" s="86"/>
      <c r="J11" s="94"/>
      <c r="K11" s="100"/>
      <c r="L11" s="86"/>
      <c r="M11" s="94"/>
      <c r="N11" s="106"/>
      <c r="R11" s="61"/>
    </row>
    <row r="12" spans="1:19" ht="21" customHeight="1" x14ac:dyDescent="0.2">
      <c r="A12" s="87"/>
      <c r="B12" s="63"/>
      <c r="C12" s="88"/>
      <c r="D12" s="87"/>
      <c r="E12" s="63"/>
      <c r="F12" s="63"/>
      <c r="G12" s="63"/>
      <c r="H12" s="86"/>
      <c r="I12" s="86"/>
      <c r="J12" s="94"/>
      <c r="K12" s="100"/>
      <c r="L12" s="86"/>
      <c r="M12" s="94"/>
      <c r="N12" s="106"/>
      <c r="R12" s="61"/>
    </row>
    <row r="13" spans="1:19" ht="21" customHeight="1" x14ac:dyDescent="0.2">
      <c r="A13" s="87"/>
      <c r="B13" s="63"/>
      <c r="C13" s="88"/>
      <c r="D13" s="87"/>
      <c r="E13" s="63"/>
      <c r="F13" s="63"/>
      <c r="G13" s="63"/>
      <c r="H13" s="86"/>
      <c r="I13" s="86"/>
      <c r="J13" s="94"/>
      <c r="K13" s="100"/>
      <c r="L13" s="86"/>
      <c r="M13" s="94"/>
      <c r="N13" s="106"/>
      <c r="R13" s="61"/>
    </row>
    <row r="14" spans="1:19" ht="21" customHeight="1" x14ac:dyDescent="0.2">
      <c r="A14" s="87"/>
      <c r="B14" s="63"/>
      <c r="C14" s="88"/>
      <c r="D14" s="87"/>
      <c r="E14" s="63"/>
      <c r="F14" s="63"/>
      <c r="G14" s="63"/>
      <c r="H14" s="86"/>
      <c r="I14" s="86"/>
      <c r="J14" s="94"/>
      <c r="K14" s="100"/>
      <c r="L14" s="86"/>
      <c r="M14" s="94"/>
      <c r="N14" s="106"/>
      <c r="R14" s="61"/>
    </row>
    <row r="15" spans="1:19" ht="21" customHeight="1" x14ac:dyDescent="0.2">
      <c r="A15" s="87"/>
      <c r="B15" s="63"/>
      <c r="C15" s="88"/>
      <c r="D15" s="87"/>
      <c r="E15" s="63"/>
      <c r="F15" s="63"/>
      <c r="G15" s="63"/>
      <c r="H15" s="86"/>
      <c r="I15" s="86"/>
      <c r="J15" s="94"/>
      <c r="K15" s="100"/>
      <c r="L15" s="86"/>
      <c r="M15" s="94"/>
      <c r="N15" s="106"/>
      <c r="R15" s="61"/>
    </row>
    <row r="16" spans="1:19" ht="21" customHeight="1" x14ac:dyDescent="0.2">
      <c r="A16" s="87"/>
      <c r="B16" s="63"/>
      <c r="C16" s="88"/>
      <c r="D16" s="87"/>
      <c r="E16" s="63"/>
      <c r="F16" s="63"/>
      <c r="G16" s="63"/>
      <c r="H16" s="86"/>
      <c r="I16" s="86"/>
      <c r="J16" s="94"/>
      <c r="K16" s="100"/>
      <c r="L16" s="86"/>
      <c r="M16" s="94"/>
      <c r="N16" s="106"/>
      <c r="R16" s="61"/>
    </row>
    <row r="17" spans="1:18" ht="21" customHeight="1" x14ac:dyDescent="0.2">
      <c r="A17" s="87"/>
      <c r="B17" s="63"/>
      <c r="C17" s="88"/>
      <c r="D17" s="87"/>
      <c r="E17" s="63"/>
      <c r="F17" s="63"/>
      <c r="G17" s="63"/>
      <c r="H17" s="86"/>
      <c r="I17" s="86"/>
      <c r="J17" s="94"/>
      <c r="K17" s="100"/>
      <c r="L17" s="86"/>
      <c r="M17" s="94"/>
      <c r="N17" s="106"/>
      <c r="R17" s="61"/>
    </row>
    <row r="18" spans="1:18" ht="21" customHeight="1" x14ac:dyDescent="0.2">
      <c r="A18" s="87"/>
      <c r="B18" s="63"/>
      <c r="C18" s="88"/>
      <c r="D18" s="87"/>
      <c r="E18" s="63"/>
      <c r="F18" s="63"/>
      <c r="G18" s="63"/>
      <c r="H18" s="86"/>
      <c r="I18" s="86"/>
      <c r="J18" s="94"/>
      <c r="K18" s="100"/>
      <c r="L18" s="86"/>
      <c r="M18" s="94"/>
      <c r="N18" s="106"/>
      <c r="R18" s="61"/>
    </row>
    <row r="19" spans="1:18" ht="21" customHeight="1" thickBot="1" x14ac:dyDescent="0.25">
      <c r="A19" s="89"/>
      <c r="B19" s="90"/>
      <c r="C19" s="91"/>
      <c r="D19" s="95"/>
      <c r="E19" s="96"/>
      <c r="F19" s="96"/>
      <c r="G19" s="97"/>
      <c r="H19" s="98"/>
      <c r="I19" s="98"/>
      <c r="J19" s="99"/>
      <c r="K19" s="101"/>
      <c r="L19" s="102"/>
      <c r="M19" s="103"/>
      <c r="N19" s="107"/>
      <c r="R19" s="62"/>
    </row>
    <row r="20" spans="1:18" ht="24" customHeight="1" thickBot="1" x14ac:dyDescent="0.25">
      <c r="A20" s="270" t="s">
        <v>133</v>
      </c>
      <c r="B20" s="271"/>
      <c r="C20" s="271"/>
      <c r="D20" s="271"/>
      <c r="E20" s="271"/>
      <c r="F20" s="271"/>
      <c r="G20" s="271"/>
      <c r="H20" s="108"/>
      <c r="I20" s="108"/>
      <c r="J20" s="108"/>
      <c r="K20" s="109"/>
      <c r="L20" s="109"/>
      <c r="M20" s="109"/>
      <c r="N20" s="110"/>
      <c r="R20" s="62"/>
    </row>
    <row r="22" spans="1:18" ht="44.25" customHeight="1" x14ac:dyDescent="0.2">
      <c r="A22" s="269" t="s">
        <v>134</v>
      </c>
      <c r="B22" s="269"/>
      <c r="C22" s="269"/>
      <c r="D22" s="269"/>
      <c r="E22" s="269"/>
      <c r="F22" s="269"/>
      <c r="G22" s="269"/>
      <c r="H22" s="269"/>
      <c r="I22" s="269"/>
      <c r="J22" s="269"/>
      <c r="K22" s="269"/>
      <c r="L22" s="269"/>
      <c r="M22" s="269"/>
      <c r="N22" s="269"/>
    </row>
  </sheetData>
  <mergeCells count="11">
    <mergeCell ref="A22:N22"/>
    <mergeCell ref="A1:N1"/>
    <mergeCell ref="A2:N2"/>
    <mergeCell ref="A3:N3"/>
    <mergeCell ref="A20:G20"/>
    <mergeCell ref="A5:N5"/>
    <mergeCell ref="D6:J6"/>
    <mergeCell ref="K6:M6"/>
    <mergeCell ref="A6:A7"/>
    <mergeCell ref="B6:B7"/>
    <mergeCell ref="C6:C7"/>
  </mergeCells>
  <printOptions horizontalCentered="1"/>
  <pageMargins left="0" right="0" top="0.98425196850393704" bottom="1.0629921259842521" header="0.78740157480314965" footer="0.78740157480314965"/>
  <pageSetup paperSize="9" scale="92"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10"/>
  <sheetViews>
    <sheetView workbookViewId="0">
      <selection activeCell="B28" sqref="B28"/>
    </sheetView>
  </sheetViews>
  <sheetFormatPr defaultRowHeight="15" x14ac:dyDescent="0.25"/>
  <cols>
    <col min="1" max="1" width="12.7109375" customWidth="1"/>
    <col min="2" max="2" width="67.7109375" bestFit="1" customWidth="1"/>
  </cols>
  <sheetData>
    <row r="1" spans="1:2" x14ac:dyDescent="0.25">
      <c r="A1" s="12"/>
      <c r="B1" s="12"/>
    </row>
    <row r="2" spans="1:2" ht="22.15" customHeight="1" x14ac:dyDescent="0.25">
      <c r="A2" s="194" t="s">
        <v>75</v>
      </c>
      <c r="B2" s="194"/>
    </row>
    <row r="3" spans="1:2" x14ac:dyDescent="0.25">
      <c r="A3" s="67" t="s">
        <v>76</v>
      </c>
      <c r="B3" s="67" t="s">
        <v>77</v>
      </c>
    </row>
    <row r="4" spans="1:2" ht="28.5" customHeight="1" x14ac:dyDescent="0.25">
      <c r="A4" s="36">
        <v>1</v>
      </c>
      <c r="B4" s="36" t="s">
        <v>161</v>
      </c>
    </row>
    <row r="5" spans="1:2" ht="25.15" customHeight="1" x14ac:dyDescent="0.25">
      <c r="A5" s="36">
        <v>2</v>
      </c>
      <c r="B5" s="36" t="s">
        <v>45</v>
      </c>
    </row>
    <row r="6" spans="1:2" ht="25.15" customHeight="1" x14ac:dyDescent="0.25">
      <c r="A6" s="36">
        <v>4</v>
      </c>
      <c r="B6" s="36" t="s">
        <v>46</v>
      </c>
    </row>
    <row r="7" spans="1:2" ht="25.15" customHeight="1" x14ac:dyDescent="0.25">
      <c r="A7" s="36">
        <v>5</v>
      </c>
      <c r="B7" s="36" t="s">
        <v>47</v>
      </c>
    </row>
    <row r="8" spans="1:2" ht="25.15" customHeight="1" x14ac:dyDescent="0.25">
      <c r="A8" s="36">
        <v>7</v>
      </c>
      <c r="B8" s="36" t="s">
        <v>48</v>
      </c>
    </row>
    <row r="9" spans="1:2" ht="25.15" customHeight="1" x14ac:dyDescent="0.25">
      <c r="A9" s="36">
        <v>8</v>
      </c>
      <c r="B9" s="36" t="s">
        <v>49</v>
      </c>
    </row>
    <row r="10" spans="1:2" ht="25.15" customHeight="1" x14ac:dyDescent="0.25">
      <c r="A10" s="36">
        <v>12</v>
      </c>
      <c r="B10" s="36" t="s">
        <v>50</v>
      </c>
    </row>
  </sheetData>
  <mergeCells count="1">
    <mergeCell ref="A2:B2"/>
  </mergeCells>
  <pageMargins left="0.70866141732283472" right="0.70866141732283472" top="0.32" bottom="0.39"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J18"/>
  <sheetViews>
    <sheetView workbookViewId="0">
      <selection activeCell="B14" sqref="B14:H18"/>
    </sheetView>
  </sheetViews>
  <sheetFormatPr defaultRowHeight="15" x14ac:dyDescent="0.25"/>
  <cols>
    <col min="3" max="3" width="20" customWidth="1"/>
  </cols>
  <sheetData>
    <row r="1" spans="2:10" ht="18" x14ac:dyDescent="0.25">
      <c r="B1" s="197" t="s">
        <v>18</v>
      </c>
      <c r="C1" s="197"/>
      <c r="D1" s="197"/>
      <c r="E1" s="197"/>
      <c r="F1" s="197"/>
      <c r="G1" s="197"/>
      <c r="H1" s="197"/>
      <c r="I1" s="197"/>
      <c r="J1" s="197"/>
    </row>
    <row r="2" spans="2:10" ht="18" x14ac:dyDescent="0.25">
      <c r="B2" s="197" t="s">
        <v>19</v>
      </c>
      <c r="C2" s="197"/>
      <c r="D2" s="197"/>
      <c r="E2" s="197"/>
      <c r="F2" s="197"/>
      <c r="G2" s="197"/>
      <c r="H2" s="197"/>
      <c r="I2" s="197"/>
      <c r="J2" s="197"/>
    </row>
    <row r="3" spans="2:10" ht="18" x14ac:dyDescent="0.25">
      <c r="B3" s="197" t="s">
        <v>127</v>
      </c>
      <c r="C3" s="197"/>
      <c r="D3" s="197"/>
      <c r="E3" s="197"/>
      <c r="F3" s="197"/>
      <c r="G3" s="197"/>
      <c r="H3" s="197"/>
      <c r="I3" s="197"/>
      <c r="J3" s="197"/>
    </row>
    <row r="4" spans="2:10" x14ac:dyDescent="0.25">
      <c r="B4" s="12"/>
      <c r="C4" s="12"/>
      <c r="D4" s="12"/>
      <c r="E4" s="12"/>
      <c r="F4" s="12"/>
      <c r="G4" s="12"/>
      <c r="H4" s="12"/>
      <c r="I4" s="12"/>
      <c r="J4" s="12"/>
    </row>
    <row r="5" spans="2:10" x14ac:dyDescent="0.25">
      <c r="B5" s="194" t="s">
        <v>162</v>
      </c>
      <c r="C5" s="194"/>
      <c r="D5" s="194"/>
      <c r="E5" s="194"/>
      <c r="F5" s="194"/>
      <c r="G5" s="194"/>
      <c r="H5" s="194"/>
      <c r="I5" s="194"/>
      <c r="J5" s="194"/>
    </row>
    <row r="7" spans="2:10" x14ac:dyDescent="0.25">
      <c r="B7" s="195" t="s">
        <v>0</v>
      </c>
      <c r="C7" s="114" t="s">
        <v>163</v>
      </c>
      <c r="D7" s="195" t="s">
        <v>164</v>
      </c>
      <c r="E7" s="195" t="s">
        <v>2</v>
      </c>
      <c r="F7" s="195" t="s">
        <v>3</v>
      </c>
      <c r="G7" s="195" t="s">
        <v>4</v>
      </c>
      <c r="H7" s="195" t="s">
        <v>5</v>
      </c>
      <c r="I7" s="195" t="s">
        <v>6</v>
      </c>
    </row>
    <row r="8" spans="2:10" x14ac:dyDescent="0.25">
      <c r="B8" s="195"/>
      <c r="C8" s="114"/>
      <c r="D8" s="195"/>
      <c r="E8" s="195"/>
      <c r="F8" s="195"/>
      <c r="G8" s="195"/>
      <c r="H8" s="195"/>
      <c r="I8" s="195"/>
    </row>
    <row r="9" spans="2:10" ht="25.5" x14ac:dyDescent="0.25">
      <c r="B9" s="115">
        <v>1</v>
      </c>
      <c r="C9" s="116" t="s">
        <v>165</v>
      </c>
      <c r="D9" s="116"/>
      <c r="E9" s="116"/>
      <c r="F9" s="116"/>
      <c r="G9" s="117">
        <f>ROUND(E9*F9,2)</f>
        <v>0</v>
      </c>
      <c r="H9" s="116">
        <f>ROUND(G9*24%,2)</f>
        <v>0</v>
      </c>
      <c r="I9" s="116">
        <f>G9+H9</f>
        <v>0</v>
      </c>
    </row>
    <row r="10" spans="2:10" ht="25.5" x14ac:dyDescent="0.25">
      <c r="B10" s="115">
        <v>2</v>
      </c>
      <c r="C10" s="116" t="s">
        <v>166</v>
      </c>
      <c r="D10" s="116"/>
      <c r="E10" s="116"/>
      <c r="F10" s="116"/>
      <c r="G10" s="117">
        <f>ROUND(E10*F10,2)</f>
        <v>0</v>
      </c>
      <c r="H10" s="116">
        <f>ROUND(G10*24%,2)</f>
        <v>0</v>
      </c>
      <c r="I10" s="116">
        <f>G10+H10</f>
        <v>0</v>
      </c>
    </row>
    <row r="11" spans="2:10" x14ac:dyDescent="0.25">
      <c r="B11" s="118"/>
      <c r="C11" s="118" t="s">
        <v>8</v>
      </c>
      <c r="D11" s="118"/>
      <c r="E11" s="118"/>
      <c r="F11" s="118"/>
      <c r="G11" s="118">
        <f>SUM(G9:G10)</f>
        <v>0</v>
      </c>
      <c r="H11" s="118">
        <f>SUM(H9:H10)</f>
        <v>0</v>
      </c>
      <c r="I11" s="118">
        <f>SUM(I9:I10)</f>
        <v>0</v>
      </c>
    </row>
    <row r="14" spans="2:10" x14ac:dyDescent="0.25">
      <c r="B14" s="196" t="s">
        <v>167</v>
      </c>
      <c r="C14" s="196"/>
      <c r="D14" s="196"/>
      <c r="E14" s="196"/>
      <c r="F14" s="196"/>
      <c r="G14" s="196"/>
      <c r="H14" s="196"/>
    </row>
    <row r="15" spans="2:10" x14ac:dyDescent="0.25">
      <c r="B15" s="196"/>
      <c r="C15" s="196"/>
      <c r="D15" s="196"/>
      <c r="E15" s="196"/>
      <c r="F15" s="196"/>
      <c r="G15" s="196"/>
      <c r="H15" s="196"/>
    </row>
    <row r="16" spans="2:10" x14ac:dyDescent="0.25">
      <c r="B16" s="196"/>
      <c r="C16" s="196"/>
      <c r="D16" s="196"/>
      <c r="E16" s="196"/>
      <c r="F16" s="196"/>
      <c r="G16" s="196"/>
      <c r="H16" s="196"/>
    </row>
    <row r="17" spans="2:8" x14ac:dyDescent="0.25">
      <c r="B17" s="196"/>
      <c r="C17" s="196"/>
      <c r="D17" s="196"/>
      <c r="E17" s="196"/>
      <c r="F17" s="196"/>
      <c r="G17" s="196"/>
      <c r="H17" s="196"/>
    </row>
    <row r="18" spans="2:8" ht="47.25" customHeight="1" x14ac:dyDescent="0.25">
      <c r="B18" s="196"/>
      <c r="C18" s="196"/>
      <c r="D18" s="196"/>
      <c r="E18" s="196"/>
      <c r="F18" s="196"/>
      <c r="G18" s="196"/>
      <c r="H18" s="196"/>
    </row>
  </sheetData>
  <mergeCells count="12">
    <mergeCell ref="I7:I8"/>
    <mergeCell ref="B14:H18"/>
    <mergeCell ref="B1:J1"/>
    <mergeCell ref="B2:J2"/>
    <mergeCell ref="B3:J3"/>
    <mergeCell ref="B5:J5"/>
    <mergeCell ref="B7:B8"/>
    <mergeCell ref="D7:D8"/>
    <mergeCell ref="E7:E8"/>
    <mergeCell ref="F7:F8"/>
    <mergeCell ref="G7:G8"/>
    <mergeCell ref="H7:H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1:J248"/>
  <sheetViews>
    <sheetView tabSelected="1" workbookViewId="0">
      <selection activeCell="L19" sqref="L19"/>
    </sheetView>
  </sheetViews>
  <sheetFormatPr defaultRowHeight="15" x14ac:dyDescent="0.25"/>
  <cols>
    <col min="2" max="2" width="13" customWidth="1"/>
    <col min="3" max="3" width="5.85546875" customWidth="1"/>
    <col min="4" max="4" width="36" customWidth="1"/>
    <col min="5" max="5" width="10.7109375" customWidth="1"/>
    <col min="6" max="6" width="18.42578125" customWidth="1"/>
    <col min="7" max="7" width="10" customWidth="1"/>
    <col min="8" max="8" width="12.140625" customWidth="1"/>
    <col min="9" max="9" width="13.7109375" customWidth="1"/>
    <col min="22" max="22" width="9.140625" customWidth="1"/>
  </cols>
  <sheetData>
    <row r="1" spans="2:10" ht="18" x14ac:dyDescent="0.25">
      <c r="B1" s="197" t="s">
        <v>18</v>
      </c>
      <c r="C1" s="197"/>
      <c r="D1" s="197"/>
      <c r="E1" s="197"/>
      <c r="F1" s="197"/>
      <c r="G1" s="197"/>
      <c r="H1" s="197"/>
      <c r="I1" s="197"/>
      <c r="J1" s="197"/>
    </row>
    <row r="2" spans="2:10" ht="18" x14ac:dyDescent="0.25">
      <c r="B2" s="197" t="s">
        <v>19</v>
      </c>
      <c r="C2" s="197"/>
      <c r="D2" s="197"/>
      <c r="E2" s="197"/>
      <c r="F2" s="197"/>
      <c r="G2" s="197"/>
      <c r="H2" s="197"/>
      <c r="I2" s="197"/>
      <c r="J2" s="197"/>
    </row>
    <row r="3" spans="2:10" ht="18" x14ac:dyDescent="0.25">
      <c r="B3" s="197" t="s">
        <v>127</v>
      </c>
      <c r="C3" s="197"/>
      <c r="D3" s="197"/>
      <c r="E3" s="197"/>
      <c r="F3" s="197"/>
      <c r="G3" s="197"/>
      <c r="H3" s="197"/>
      <c r="I3" s="197"/>
      <c r="J3" s="197"/>
    </row>
    <row r="4" spans="2:10" x14ac:dyDescent="0.25">
      <c r="B4" s="12"/>
      <c r="C4" s="12"/>
      <c r="D4" s="12"/>
      <c r="E4" s="12"/>
      <c r="F4" s="12"/>
      <c r="G4" s="12"/>
      <c r="H4" s="12"/>
      <c r="I4" s="12"/>
      <c r="J4" s="12"/>
    </row>
    <row r="5" spans="2:10" x14ac:dyDescent="0.25">
      <c r="B5" s="194" t="s">
        <v>160</v>
      </c>
      <c r="C5" s="194"/>
      <c r="D5" s="194"/>
      <c r="E5" s="194"/>
      <c r="F5" s="194"/>
      <c r="G5" s="194"/>
      <c r="H5" s="194"/>
      <c r="I5" s="194"/>
      <c r="J5" s="194"/>
    </row>
    <row r="6" spans="2:10" x14ac:dyDescent="0.25">
      <c r="B6" s="111" t="s">
        <v>136</v>
      </c>
    </row>
    <row r="7" spans="2:10" x14ac:dyDescent="0.25">
      <c r="B7" s="206" t="s">
        <v>173</v>
      </c>
      <c r="C7" s="206"/>
      <c r="D7" s="207" t="s">
        <v>174</v>
      </c>
      <c r="E7" s="207"/>
      <c r="F7" s="207"/>
      <c r="G7" s="207"/>
      <c r="H7" s="207"/>
      <c r="I7" s="207"/>
      <c r="J7" s="207"/>
    </row>
    <row r="8" spans="2:10" x14ac:dyDescent="0.25">
      <c r="B8" s="206"/>
      <c r="C8" s="206"/>
      <c r="D8" s="207" t="s">
        <v>175</v>
      </c>
      <c r="E8" s="207"/>
      <c r="F8" s="207"/>
      <c r="G8" s="207"/>
      <c r="H8" s="207"/>
      <c r="I8" s="207"/>
      <c r="J8" s="207"/>
    </row>
    <row r="9" spans="2:10" ht="27.75" customHeight="1" x14ac:dyDescent="0.25">
      <c r="B9" s="206"/>
      <c r="C9" s="206"/>
      <c r="D9" s="207" t="s">
        <v>176</v>
      </c>
      <c r="E9" s="207"/>
      <c r="F9" s="207"/>
      <c r="G9" s="207"/>
      <c r="H9" s="207"/>
      <c r="I9" s="207"/>
      <c r="J9" s="207"/>
    </row>
    <row r="10" spans="2:10" ht="15.75" x14ac:dyDescent="0.25">
      <c r="B10" s="198" t="s">
        <v>177</v>
      </c>
      <c r="C10" s="199"/>
      <c r="D10" s="199"/>
      <c r="E10" s="199"/>
      <c r="F10" s="199"/>
      <c r="G10" s="199"/>
      <c r="H10" s="199"/>
      <c r="I10" s="199"/>
      <c r="J10" s="200"/>
    </row>
    <row r="11" spans="2:10" ht="21.75" thickBot="1" x14ac:dyDescent="0.3">
      <c r="B11" s="120" t="s">
        <v>111</v>
      </c>
      <c r="C11" s="120" t="s">
        <v>0</v>
      </c>
      <c r="D11" s="120" t="s">
        <v>137</v>
      </c>
      <c r="E11" s="120" t="s">
        <v>138</v>
      </c>
      <c r="F11" s="120" t="s">
        <v>139</v>
      </c>
      <c r="G11" s="120" t="s">
        <v>9</v>
      </c>
      <c r="H11" s="120" t="s">
        <v>20</v>
      </c>
      <c r="I11" s="120" t="s">
        <v>5</v>
      </c>
      <c r="J11" s="120" t="s">
        <v>6</v>
      </c>
    </row>
    <row r="12" spans="2:10" ht="18" thickBot="1" x14ac:dyDescent="0.3">
      <c r="B12" s="201" t="s">
        <v>178</v>
      </c>
      <c r="C12" s="121" t="s">
        <v>179</v>
      </c>
      <c r="D12" s="121" t="s">
        <v>180</v>
      </c>
      <c r="E12" s="122" t="s">
        <v>181</v>
      </c>
      <c r="F12" s="123">
        <v>5</v>
      </c>
      <c r="G12" s="124"/>
      <c r="H12" s="124"/>
      <c r="I12" s="124"/>
      <c r="J12" s="125"/>
    </row>
    <row r="13" spans="2:10" ht="15.75" thickBot="1" x14ac:dyDescent="0.3">
      <c r="B13" s="202"/>
      <c r="C13" s="126" t="s">
        <v>182</v>
      </c>
      <c r="D13" s="126" t="s">
        <v>183</v>
      </c>
      <c r="E13" s="127" t="s">
        <v>140</v>
      </c>
      <c r="F13" s="128">
        <v>1380</v>
      </c>
      <c r="G13" s="112"/>
      <c r="H13" s="112"/>
      <c r="I13" s="112"/>
      <c r="J13" s="129"/>
    </row>
    <row r="14" spans="2:10" ht="15.75" thickBot="1" x14ac:dyDescent="0.3">
      <c r="B14" s="202"/>
      <c r="C14" s="126" t="s">
        <v>184</v>
      </c>
      <c r="D14" s="126" t="s">
        <v>185</v>
      </c>
      <c r="E14" s="127" t="s">
        <v>140</v>
      </c>
      <c r="F14" s="128">
        <v>460</v>
      </c>
      <c r="G14" s="112"/>
      <c r="H14" s="112"/>
      <c r="I14" s="112"/>
      <c r="J14" s="129"/>
    </row>
    <row r="15" spans="2:10" ht="15.75" thickBot="1" x14ac:dyDescent="0.3">
      <c r="B15" s="202"/>
      <c r="C15" s="126" t="s">
        <v>186</v>
      </c>
      <c r="D15" s="126" t="s">
        <v>187</v>
      </c>
      <c r="E15" s="127" t="s">
        <v>140</v>
      </c>
      <c r="F15" s="128">
        <v>960</v>
      </c>
      <c r="G15" s="112"/>
      <c r="H15" s="112"/>
      <c r="I15" s="112"/>
      <c r="J15" s="129"/>
    </row>
    <row r="16" spans="2:10" ht="15.75" thickBot="1" x14ac:dyDescent="0.3">
      <c r="B16" s="202"/>
      <c r="C16" s="126" t="s">
        <v>188</v>
      </c>
      <c r="D16" s="126" t="s">
        <v>189</v>
      </c>
      <c r="E16" s="127" t="s">
        <v>140</v>
      </c>
      <c r="F16" s="128">
        <v>960</v>
      </c>
      <c r="G16" s="112"/>
      <c r="H16" s="112"/>
      <c r="I16" s="112"/>
      <c r="J16" s="129"/>
    </row>
    <row r="17" spans="2:10" ht="15.75" thickBot="1" x14ac:dyDescent="0.3">
      <c r="B17" s="203"/>
      <c r="C17" s="126" t="s">
        <v>190</v>
      </c>
      <c r="D17" s="126" t="s">
        <v>191</v>
      </c>
      <c r="E17" s="127"/>
      <c r="F17" s="128"/>
      <c r="G17" s="130"/>
      <c r="H17" s="130"/>
      <c r="I17" s="130"/>
      <c r="J17" s="131"/>
    </row>
    <row r="18" spans="2:10" ht="15.75" thickBot="1" x14ac:dyDescent="0.3">
      <c r="B18" s="172"/>
      <c r="C18" s="132"/>
      <c r="D18" s="132"/>
      <c r="E18" s="133"/>
      <c r="F18" s="133"/>
      <c r="G18" s="134"/>
      <c r="H18" s="134"/>
      <c r="I18" s="134"/>
      <c r="J18" s="135"/>
    </row>
    <row r="19" spans="2:10" ht="30.75" thickBot="1" x14ac:dyDescent="0.3">
      <c r="B19" s="201" t="s">
        <v>106</v>
      </c>
      <c r="C19" s="121" t="s">
        <v>192</v>
      </c>
      <c r="D19" s="136" t="s">
        <v>193</v>
      </c>
      <c r="E19" s="122" t="s">
        <v>11</v>
      </c>
      <c r="F19" s="123">
        <v>48</v>
      </c>
      <c r="G19" s="124"/>
      <c r="H19" s="124"/>
      <c r="I19" s="124"/>
      <c r="J19" s="125"/>
    </row>
    <row r="20" spans="2:10" ht="45.75" thickBot="1" x14ac:dyDescent="0.3">
      <c r="B20" s="202"/>
      <c r="C20" s="126" t="s">
        <v>194</v>
      </c>
      <c r="D20" s="137" t="s">
        <v>195</v>
      </c>
      <c r="E20" s="127" t="s">
        <v>11</v>
      </c>
      <c r="F20" s="128">
        <v>58</v>
      </c>
      <c r="G20" s="112"/>
      <c r="H20" s="112"/>
      <c r="I20" s="112"/>
      <c r="J20" s="129"/>
    </row>
    <row r="21" spans="2:10" ht="30.75" thickBot="1" x14ac:dyDescent="0.3">
      <c r="B21" s="202"/>
      <c r="C21" s="126" t="s">
        <v>196</v>
      </c>
      <c r="D21" s="137" t="s">
        <v>197</v>
      </c>
      <c r="E21" s="138" t="s">
        <v>11</v>
      </c>
      <c r="F21" s="128">
        <v>40</v>
      </c>
      <c r="G21" s="112"/>
      <c r="H21" s="112"/>
      <c r="I21" s="112"/>
      <c r="J21" s="129"/>
    </row>
    <row r="22" spans="2:10" ht="30.75" thickBot="1" x14ac:dyDescent="0.3">
      <c r="B22" s="202"/>
      <c r="C22" s="126" t="s">
        <v>198</v>
      </c>
      <c r="D22" s="137" t="s">
        <v>199</v>
      </c>
      <c r="E22" s="138" t="s">
        <v>11</v>
      </c>
      <c r="F22" s="128">
        <v>45</v>
      </c>
      <c r="G22" s="112"/>
      <c r="H22" s="112"/>
      <c r="I22" s="112"/>
      <c r="J22" s="129"/>
    </row>
    <row r="23" spans="2:10" ht="30.75" thickBot="1" x14ac:dyDescent="0.3">
      <c r="B23" s="202"/>
      <c r="C23" s="126" t="s">
        <v>200</v>
      </c>
      <c r="D23" s="137" t="s">
        <v>201</v>
      </c>
      <c r="E23" s="138" t="s">
        <v>11</v>
      </c>
      <c r="F23" s="128">
        <v>50</v>
      </c>
      <c r="G23" s="112"/>
      <c r="H23" s="112"/>
      <c r="I23" s="112"/>
      <c r="J23" s="129"/>
    </row>
    <row r="24" spans="2:10" ht="18" thickBot="1" x14ac:dyDescent="0.3">
      <c r="B24" s="202"/>
      <c r="C24" s="126" t="s">
        <v>202</v>
      </c>
      <c r="D24" s="139" t="s">
        <v>203</v>
      </c>
      <c r="E24" s="138" t="s">
        <v>204</v>
      </c>
      <c r="F24" s="128">
        <v>25</v>
      </c>
      <c r="G24" s="112"/>
      <c r="H24" s="112"/>
      <c r="I24" s="112"/>
      <c r="J24" s="129"/>
    </row>
    <row r="25" spans="2:10" x14ac:dyDescent="0.25">
      <c r="B25" s="202"/>
      <c r="C25" s="204" t="s">
        <v>205</v>
      </c>
      <c r="D25" s="140" t="s">
        <v>206</v>
      </c>
      <c r="E25" s="208" t="s">
        <v>181</v>
      </c>
      <c r="F25" s="210">
        <v>33</v>
      </c>
      <c r="G25" s="112"/>
      <c r="H25" s="112"/>
      <c r="I25" s="112"/>
      <c r="J25" s="129"/>
    </row>
    <row r="26" spans="2:10" ht="15.75" thickBot="1" x14ac:dyDescent="0.3">
      <c r="B26" s="202"/>
      <c r="C26" s="205"/>
      <c r="D26" s="141" t="s">
        <v>207</v>
      </c>
      <c r="E26" s="209"/>
      <c r="F26" s="211"/>
      <c r="G26" s="112"/>
      <c r="H26" s="112"/>
      <c r="I26" s="112"/>
      <c r="J26" s="129"/>
    </row>
    <row r="27" spans="2:10" ht="18" thickBot="1" x14ac:dyDescent="0.3">
      <c r="B27" s="202"/>
      <c r="C27" s="126" t="s">
        <v>208</v>
      </c>
      <c r="D27" s="126" t="s">
        <v>209</v>
      </c>
      <c r="E27" s="127" t="s">
        <v>181</v>
      </c>
      <c r="F27" s="128">
        <v>26</v>
      </c>
      <c r="G27" s="112"/>
      <c r="H27" s="112"/>
      <c r="I27" s="112"/>
      <c r="J27" s="129"/>
    </row>
    <row r="28" spans="2:10" ht="18" thickBot="1" x14ac:dyDescent="0.3">
      <c r="B28" s="202"/>
      <c r="C28" s="126" t="s">
        <v>210</v>
      </c>
      <c r="D28" s="126" t="s">
        <v>211</v>
      </c>
      <c r="E28" s="127" t="s">
        <v>181</v>
      </c>
      <c r="F28" s="128">
        <v>100</v>
      </c>
      <c r="G28" s="112"/>
      <c r="H28" s="112"/>
      <c r="I28" s="112"/>
      <c r="J28" s="129"/>
    </row>
    <row r="29" spans="2:10" ht="15.75" thickBot="1" x14ac:dyDescent="0.3">
      <c r="B29" s="202"/>
      <c r="C29" s="126" t="s">
        <v>212</v>
      </c>
      <c r="D29" s="139" t="s">
        <v>213</v>
      </c>
      <c r="E29" s="127" t="s">
        <v>11</v>
      </c>
      <c r="F29" s="128">
        <v>16</v>
      </c>
      <c r="G29" s="112"/>
      <c r="H29" s="112"/>
      <c r="I29" s="112"/>
      <c r="J29" s="129"/>
    </row>
    <row r="30" spans="2:10" ht="15.75" thickBot="1" x14ac:dyDescent="0.3">
      <c r="B30" s="203"/>
      <c r="C30" s="126" t="s">
        <v>214</v>
      </c>
      <c r="D30" s="139" t="s">
        <v>191</v>
      </c>
      <c r="E30" s="127"/>
      <c r="F30" s="127"/>
      <c r="G30" s="130"/>
      <c r="H30" s="130"/>
      <c r="I30" s="130"/>
      <c r="J30" s="131"/>
    </row>
    <row r="31" spans="2:10" ht="15.75" thickBot="1" x14ac:dyDescent="0.3">
      <c r="B31" s="173"/>
      <c r="C31" s="142"/>
      <c r="D31" s="143"/>
      <c r="E31" s="144"/>
      <c r="F31" s="144"/>
      <c r="G31" s="113"/>
      <c r="H31" s="113"/>
      <c r="I31" s="113"/>
      <c r="J31" s="113"/>
    </row>
    <row r="32" spans="2:10" ht="18" thickBot="1" x14ac:dyDescent="0.3">
      <c r="B32" s="201" t="s">
        <v>215</v>
      </c>
      <c r="C32" s="145" t="s">
        <v>216</v>
      </c>
      <c r="D32" s="145" t="s">
        <v>217</v>
      </c>
      <c r="E32" s="146" t="s">
        <v>218</v>
      </c>
      <c r="F32" s="147">
        <v>8</v>
      </c>
      <c r="G32" s="124"/>
      <c r="H32" s="124"/>
      <c r="I32" s="124"/>
      <c r="J32" s="125"/>
    </row>
    <row r="33" spans="2:10" ht="18" thickBot="1" x14ac:dyDescent="0.3">
      <c r="B33" s="202"/>
      <c r="C33" s="139" t="s">
        <v>219</v>
      </c>
      <c r="D33" s="139" t="s">
        <v>220</v>
      </c>
      <c r="E33" s="138" t="s">
        <v>218</v>
      </c>
      <c r="F33" s="148">
        <v>13</v>
      </c>
      <c r="G33" s="112"/>
      <c r="H33" s="112"/>
      <c r="I33" s="112"/>
      <c r="J33" s="129"/>
    </row>
    <row r="34" spans="2:10" ht="18" thickBot="1" x14ac:dyDescent="0.3">
      <c r="B34" s="202"/>
      <c r="C34" s="126" t="s">
        <v>221</v>
      </c>
      <c r="D34" s="126" t="s">
        <v>222</v>
      </c>
      <c r="E34" s="127" t="s">
        <v>223</v>
      </c>
      <c r="F34" s="148">
        <v>22</v>
      </c>
      <c r="G34" s="112"/>
      <c r="H34" s="112"/>
      <c r="I34" s="112"/>
      <c r="J34" s="129"/>
    </row>
    <row r="35" spans="2:10" ht="18" thickBot="1" x14ac:dyDescent="0.3">
      <c r="B35" s="202"/>
      <c r="C35" s="126" t="s">
        <v>224</v>
      </c>
      <c r="D35" s="126" t="s">
        <v>225</v>
      </c>
      <c r="E35" s="127" t="s">
        <v>223</v>
      </c>
      <c r="F35" s="148">
        <v>7</v>
      </c>
      <c r="G35" s="112"/>
      <c r="H35" s="112"/>
      <c r="I35" s="112"/>
      <c r="J35" s="129"/>
    </row>
    <row r="36" spans="2:10" ht="18" thickBot="1" x14ac:dyDescent="0.3">
      <c r="B36" s="202"/>
      <c r="C36" s="126" t="s">
        <v>226</v>
      </c>
      <c r="D36" s="139" t="s">
        <v>227</v>
      </c>
      <c r="E36" s="127" t="s">
        <v>223</v>
      </c>
      <c r="F36" s="148">
        <v>28</v>
      </c>
      <c r="G36" s="112"/>
      <c r="H36" s="112"/>
      <c r="I36" s="112"/>
      <c r="J36" s="129"/>
    </row>
    <row r="37" spans="2:10" ht="15.75" thickBot="1" x14ac:dyDescent="0.3">
      <c r="B37" s="203"/>
      <c r="C37" s="126" t="s">
        <v>228</v>
      </c>
      <c r="D37" s="139" t="s">
        <v>229</v>
      </c>
      <c r="E37" s="127"/>
      <c r="F37" s="138"/>
      <c r="G37" s="130"/>
      <c r="H37" s="130"/>
      <c r="I37" s="130"/>
      <c r="J37" s="131"/>
    </row>
    <row r="38" spans="2:10" ht="15.75" thickBot="1" x14ac:dyDescent="0.3">
      <c r="B38" s="173"/>
      <c r="C38" s="142"/>
      <c r="D38" s="149"/>
      <c r="E38" s="144"/>
      <c r="F38" s="150"/>
      <c r="G38" s="113"/>
      <c r="H38" s="113"/>
      <c r="I38" s="113"/>
      <c r="J38" s="113"/>
    </row>
    <row r="39" spans="2:10" ht="18" thickBot="1" x14ac:dyDescent="0.3">
      <c r="B39" s="212" t="s">
        <v>230</v>
      </c>
      <c r="C39" s="121" t="s">
        <v>231</v>
      </c>
      <c r="D39" s="121" t="s">
        <v>232</v>
      </c>
      <c r="E39" s="122" t="s">
        <v>223</v>
      </c>
      <c r="F39" s="123">
        <v>42</v>
      </c>
      <c r="G39" s="124"/>
      <c r="H39" s="124"/>
      <c r="I39" s="124"/>
      <c r="J39" s="125"/>
    </row>
    <row r="40" spans="2:10" ht="18" thickBot="1" x14ac:dyDescent="0.3">
      <c r="B40" s="213"/>
      <c r="C40" s="126" t="s">
        <v>233</v>
      </c>
      <c r="D40" s="126" t="s">
        <v>234</v>
      </c>
      <c r="E40" s="127" t="s">
        <v>223</v>
      </c>
      <c r="F40" s="128">
        <v>60</v>
      </c>
      <c r="G40" s="112"/>
      <c r="H40" s="112"/>
      <c r="I40" s="112"/>
      <c r="J40" s="129"/>
    </row>
    <row r="41" spans="2:10" ht="18" thickBot="1" x14ac:dyDescent="0.3">
      <c r="B41" s="213"/>
      <c r="C41" s="126" t="s">
        <v>235</v>
      </c>
      <c r="D41" s="126" t="s">
        <v>236</v>
      </c>
      <c r="E41" s="127" t="s">
        <v>223</v>
      </c>
      <c r="F41" s="128">
        <v>60</v>
      </c>
      <c r="G41" s="112"/>
      <c r="H41" s="112"/>
      <c r="I41" s="112"/>
      <c r="J41" s="129"/>
    </row>
    <row r="42" spans="2:10" ht="18" thickBot="1" x14ac:dyDescent="0.3">
      <c r="B42" s="213"/>
      <c r="C42" s="126" t="s">
        <v>237</v>
      </c>
      <c r="D42" s="126" t="s">
        <v>238</v>
      </c>
      <c r="E42" s="127" t="s">
        <v>223</v>
      </c>
      <c r="F42" s="128">
        <v>44</v>
      </c>
      <c r="G42" s="112"/>
      <c r="H42" s="112"/>
      <c r="I42" s="112"/>
      <c r="J42" s="129"/>
    </row>
    <row r="43" spans="2:10" ht="18" thickBot="1" x14ac:dyDescent="0.3">
      <c r="B43" s="213"/>
      <c r="C43" s="126" t="s">
        <v>239</v>
      </c>
      <c r="D43" s="126" t="s">
        <v>240</v>
      </c>
      <c r="E43" s="127" t="s">
        <v>223</v>
      </c>
      <c r="F43" s="128">
        <v>100</v>
      </c>
      <c r="G43" s="112"/>
      <c r="H43" s="112"/>
      <c r="I43" s="112"/>
      <c r="J43" s="129"/>
    </row>
    <row r="44" spans="2:10" ht="18" thickBot="1" x14ac:dyDescent="0.3">
      <c r="B44" s="213"/>
      <c r="C44" s="126" t="s">
        <v>241</v>
      </c>
      <c r="D44" s="126" t="s">
        <v>242</v>
      </c>
      <c r="E44" s="127" t="s">
        <v>181</v>
      </c>
      <c r="F44" s="128">
        <v>10</v>
      </c>
      <c r="G44" s="112"/>
      <c r="H44" s="112"/>
      <c r="I44" s="112"/>
      <c r="J44" s="129"/>
    </row>
    <row r="45" spans="2:10" ht="18" thickBot="1" x14ac:dyDescent="0.3">
      <c r="B45" s="213"/>
      <c r="C45" s="126" t="s">
        <v>243</v>
      </c>
      <c r="D45" s="141" t="s">
        <v>244</v>
      </c>
      <c r="E45" s="127" t="s">
        <v>181</v>
      </c>
      <c r="F45" s="128">
        <v>18</v>
      </c>
      <c r="G45" s="112"/>
      <c r="H45" s="112"/>
      <c r="I45" s="112"/>
      <c r="J45" s="129"/>
    </row>
    <row r="46" spans="2:10" ht="30.75" thickBot="1" x14ac:dyDescent="0.3">
      <c r="B46" s="213"/>
      <c r="C46" s="126" t="s">
        <v>245</v>
      </c>
      <c r="D46" s="137" t="s">
        <v>246</v>
      </c>
      <c r="E46" s="127" t="s">
        <v>181</v>
      </c>
      <c r="F46" s="128">
        <v>17</v>
      </c>
      <c r="G46" s="112"/>
      <c r="H46" s="112"/>
      <c r="I46" s="112"/>
      <c r="J46" s="129"/>
    </row>
    <row r="47" spans="2:10" ht="30.75" thickBot="1" x14ac:dyDescent="0.3">
      <c r="B47" s="213"/>
      <c r="C47" s="126" t="s">
        <v>247</v>
      </c>
      <c r="D47" s="141" t="s">
        <v>248</v>
      </c>
      <c r="E47" s="127" t="s">
        <v>181</v>
      </c>
      <c r="F47" s="128">
        <v>15</v>
      </c>
      <c r="G47" s="112"/>
      <c r="H47" s="112"/>
      <c r="I47" s="112"/>
      <c r="J47" s="129"/>
    </row>
    <row r="48" spans="2:10" ht="18" thickBot="1" x14ac:dyDescent="0.3">
      <c r="B48" s="213"/>
      <c r="C48" s="126" t="s">
        <v>249</v>
      </c>
      <c r="D48" s="126" t="s">
        <v>250</v>
      </c>
      <c r="E48" s="127" t="s">
        <v>181</v>
      </c>
      <c r="F48" s="128">
        <v>13</v>
      </c>
      <c r="G48" s="112"/>
      <c r="H48" s="112"/>
      <c r="I48" s="112"/>
      <c r="J48" s="129"/>
    </row>
    <row r="49" spans="2:10" ht="30.75" thickBot="1" x14ac:dyDescent="0.3">
      <c r="B49" s="213"/>
      <c r="C49" s="126" t="s">
        <v>251</v>
      </c>
      <c r="D49" s="137" t="s">
        <v>252</v>
      </c>
      <c r="E49" s="127" t="s">
        <v>181</v>
      </c>
      <c r="F49" s="128">
        <v>20</v>
      </c>
      <c r="G49" s="112"/>
      <c r="H49" s="112"/>
      <c r="I49" s="112"/>
      <c r="J49" s="129"/>
    </row>
    <row r="50" spans="2:10" ht="30.75" thickBot="1" x14ac:dyDescent="0.3">
      <c r="B50" s="213"/>
      <c r="C50" s="126" t="s">
        <v>253</v>
      </c>
      <c r="D50" s="137" t="s">
        <v>254</v>
      </c>
      <c r="E50" s="127" t="s">
        <v>223</v>
      </c>
      <c r="F50" s="128">
        <v>27</v>
      </c>
      <c r="G50" s="112"/>
      <c r="H50" s="112"/>
      <c r="I50" s="112"/>
      <c r="J50" s="129"/>
    </row>
    <row r="51" spans="2:10" ht="15.75" thickBot="1" x14ac:dyDescent="0.3">
      <c r="B51" s="214"/>
      <c r="C51" s="126"/>
      <c r="D51" s="139" t="s">
        <v>229</v>
      </c>
      <c r="E51" s="127"/>
      <c r="F51" s="127"/>
      <c r="G51" s="130"/>
      <c r="H51" s="130"/>
      <c r="I51" s="130"/>
      <c r="J51" s="131"/>
    </row>
    <row r="52" spans="2:10" ht="15.75" thickBot="1" x14ac:dyDescent="0.3">
      <c r="B52" s="174"/>
      <c r="C52" s="142"/>
      <c r="D52" s="149"/>
      <c r="E52" s="144"/>
      <c r="F52" s="144"/>
      <c r="G52" s="113"/>
      <c r="H52" s="113"/>
      <c r="I52" s="113"/>
      <c r="J52" s="113"/>
    </row>
    <row r="53" spans="2:10" ht="30.75" thickBot="1" x14ac:dyDescent="0.3">
      <c r="B53" s="201" t="s">
        <v>255</v>
      </c>
      <c r="C53" s="121" t="s">
        <v>256</v>
      </c>
      <c r="D53" s="151" t="s">
        <v>257</v>
      </c>
      <c r="E53" s="122" t="s">
        <v>223</v>
      </c>
      <c r="F53" s="123">
        <v>405</v>
      </c>
      <c r="G53" s="124"/>
      <c r="H53" s="124"/>
      <c r="I53" s="124"/>
      <c r="J53" s="125"/>
    </row>
    <row r="54" spans="2:10" ht="30.75" thickBot="1" x14ac:dyDescent="0.3">
      <c r="B54" s="202"/>
      <c r="C54" s="126" t="s">
        <v>258</v>
      </c>
      <c r="D54" s="141" t="s">
        <v>259</v>
      </c>
      <c r="E54" s="127" t="s">
        <v>223</v>
      </c>
      <c r="F54" s="128">
        <v>286</v>
      </c>
      <c r="G54" s="112"/>
      <c r="H54" s="112"/>
      <c r="I54" s="112"/>
      <c r="J54" s="129"/>
    </row>
    <row r="55" spans="2:10" ht="18" thickBot="1" x14ac:dyDescent="0.3">
      <c r="B55" s="202"/>
      <c r="C55" s="126" t="s">
        <v>260</v>
      </c>
      <c r="D55" s="141" t="s">
        <v>261</v>
      </c>
      <c r="E55" s="127" t="s">
        <v>223</v>
      </c>
      <c r="F55" s="128">
        <v>198</v>
      </c>
      <c r="G55" s="112"/>
      <c r="H55" s="112"/>
      <c r="I55" s="112"/>
      <c r="J55" s="129"/>
    </row>
    <row r="56" spans="2:10" ht="18" thickBot="1" x14ac:dyDescent="0.3">
      <c r="B56" s="202"/>
      <c r="C56" s="126" t="s">
        <v>262</v>
      </c>
      <c r="D56" s="126" t="s">
        <v>141</v>
      </c>
      <c r="E56" s="127" t="s">
        <v>223</v>
      </c>
      <c r="F56" s="148">
        <v>157</v>
      </c>
      <c r="G56" s="112"/>
      <c r="H56" s="112"/>
      <c r="I56" s="112"/>
      <c r="J56" s="129"/>
    </row>
    <row r="57" spans="2:10" ht="18" thickBot="1" x14ac:dyDescent="0.3">
      <c r="B57" s="202"/>
      <c r="C57" s="126" t="s">
        <v>263</v>
      </c>
      <c r="D57" s="141" t="s">
        <v>264</v>
      </c>
      <c r="E57" s="127" t="s">
        <v>223</v>
      </c>
      <c r="F57" s="128">
        <v>210</v>
      </c>
      <c r="G57" s="112"/>
      <c r="H57" s="112"/>
      <c r="I57" s="112"/>
      <c r="J57" s="129"/>
    </row>
    <row r="58" spans="2:10" ht="18" thickBot="1" x14ac:dyDescent="0.3">
      <c r="B58" s="202"/>
      <c r="C58" s="126" t="s">
        <v>265</v>
      </c>
      <c r="D58" s="139" t="s">
        <v>266</v>
      </c>
      <c r="E58" s="127" t="s">
        <v>181</v>
      </c>
      <c r="F58" s="128">
        <v>12</v>
      </c>
      <c r="G58" s="112"/>
      <c r="H58" s="112"/>
      <c r="I58" s="112"/>
      <c r="J58" s="129"/>
    </row>
    <row r="59" spans="2:10" ht="15.75" thickBot="1" x14ac:dyDescent="0.3">
      <c r="B59" s="202"/>
      <c r="C59" s="126">
        <v>3.07</v>
      </c>
      <c r="D59" s="139" t="s">
        <v>267</v>
      </c>
      <c r="E59" s="138" t="s">
        <v>21</v>
      </c>
      <c r="F59" s="148">
        <v>12</v>
      </c>
      <c r="G59" s="112"/>
      <c r="H59" s="112"/>
      <c r="I59" s="112"/>
      <c r="J59" s="129"/>
    </row>
    <row r="60" spans="2:10" ht="18" thickBot="1" x14ac:dyDescent="0.3">
      <c r="B60" s="202"/>
      <c r="C60" s="126" t="s">
        <v>268</v>
      </c>
      <c r="D60" s="126" t="s">
        <v>269</v>
      </c>
      <c r="E60" s="127" t="s">
        <v>181</v>
      </c>
      <c r="F60" s="128">
        <v>17</v>
      </c>
      <c r="G60" s="112"/>
      <c r="H60" s="112"/>
      <c r="I60" s="112"/>
      <c r="J60" s="129"/>
    </row>
    <row r="61" spans="2:10" ht="15.75" thickBot="1" x14ac:dyDescent="0.3">
      <c r="B61" s="202"/>
      <c r="C61" s="126" t="s">
        <v>270</v>
      </c>
      <c r="D61" s="126" t="s">
        <v>271</v>
      </c>
      <c r="E61" s="127" t="s">
        <v>11</v>
      </c>
      <c r="F61" s="128">
        <v>16</v>
      </c>
      <c r="G61" s="112"/>
      <c r="H61" s="112"/>
      <c r="I61" s="112"/>
      <c r="J61" s="129"/>
    </row>
    <row r="62" spans="2:10" ht="15.75" thickBot="1" x14ac:dyDescent="0.3">
      <c r="B62" s="202"/>
      <c r="C62" s="126" t="s">
        <v>272</v>
      </c>
      <c r="D62" s="126" t="s">
        <v>273</v>
      </c>
      <c r="E62" s="127" t="s">
        <v>11</v>
      </c>
      <c r="F62" s="128">
        <v>27</v>
      </c>
      <c r="G62" s="113"/>
      <c r="H62" s="112"/>
      <c r="I62" s="112"/>
      <c r="J62" s="129"/>
    </row>
    <row r="63" spans="2:10" ht="18" thickBot="1" x14ac:dyDescent="0.3">
      <c r="B63" s="202"/>
      <c r="C63" s="126" t="s">
        <v>274</v>
      </c>
      <c r="D63" s="126" t="s">
        <v>275</v>
      </c>
      <c r="E63" s="127" t="s">
        <v>223</v>
      </c>
      <c r="F63" s="128">
        <v>367</v>
      </c>
      <c r="G63" s="112"/>
      <c r="H63" s="112"/>
      <c r="I63" s="112"/>
      <c r="J63" s="129"/>
    </row>
    <row r="64" spans="2:10" ht="18" thickBot="1" x14ac:dyDescent="0.3">
      <c r="B64" s="202"/>
      <c r="C64" s="126" t="s">
        <v>276</v>
      </c>
      <c r="D64" s="126" t="s">
        <v>277</v>
      </c>
      <c r="E64" s="127" t="s">
        <v>181</v>
      </c>
      <c r="F64" s="128">
        <v>420</v>
      </c>
      <c r="G64" s="112"/>
      <c r="H64" s="112"/>
      <c r="I64" s="112"/>
      <c r="J64" s="129"/>
    </row>
    <row r="65" spans="2:10" ht="15.75" thickBot="1" x14ac:dyDescent="0.3">
      <c r="B65" s="202"/>
      <c r="C65" s="126" t="s">
        <v>278</v>
      </c>
      <c r="D65" s="139" t="s">
        <v>279</v>
      </c>
      <c r="E65" s="127" t="s">
        <v>280</v>
      </c>
      <c r="F65" s="128">
        <v>2</v>
      </c>
      <c r="G65" s="112"/>
      <c r="H65" s="112"/>
      <c r="I65" s="112"/>
      <c r="J65" s="129"/>
    </row>
    <row r="66" spans="2:10" ht="15.75" thickBot="1" x14ac:dyDescent="0.3">
      <c r="B66" s="203"/>
      <c r="C66" s="126"/>
      <c r="D66" s="139" t="s">
        <v>229</v>
      </c>
      <c r="E66" s="127"/>
      <c r="F66" s="127"/>
      <c r="G66" s="130"/>
      <c r="H66" s="130"/>
      <c r="I66" s="130"/>
      <c r="J66" s="131"/>
    </row>
    <row r="67" spans="2:10" ht="15.75" thickBot="1" x14ac:dyDescent="0.3">
      <c r="B67" s="175"/>
      <c r="C67" s="142"/>
      <c r="D67" s="142"/>
      <c r="E67" s="144"/>
      <c r="F67" s="144"/>
      <c r="G67" s="113"/>
      <c r="H67" s="113"/>
      <c r="I67" s="113"/>
      <c r="J67" s="113"/>
    </row>
    <row r="68" spans="2:10" ht="18" thickBot="1" x14ac:dyDescent="0.3">
      <c r="B68" s="201" t="s">
        <v>281</v>
      </c>
      <c r="C68" s="152" t="s">
        <v>282</v>
      </c>
      <c r="D68" s="145" t="s">
        <v>283</v>
      </c>
      <c r="E68" s="146" t="s">
        <v>204</v>
      </c>
      <c r="F68" s="147">
        <v>95</v>
      </c>
      <c r="G68" s="124"/>
      <c r="H68" s="124"/>
      <c r="I68" s="124"/>
      <c r="J68" s="125"/>
    </row>
    <row r="69" spans="2:10" ht="18" thickBot="1" x14ac:dyDescent="0.3">
      <c r="B69" s="202"/>
      <c r="C69" s="153" t="s">
        <v>284</v>
      </c>
      <c r="D69" s="139" t="s">
        <v>285</v>
      </c>
      <c r="E69" s="138" t="s">
        <v>204</v>
      </c>
      <c r="F69" s="148">
        <v>120</v>
      </c>
      <c r="G69" s="112"/>
      <c r="H69" s="112"/>
      <c r="I69" s="112"/>
      <c r="J69" s="129"/>
    </row>
    <row r="70" spans="2:10" ht="18" thickBot="1" x14ac:dyDescent="0.3">
      <c r="B70" s="202"/>
      <c r="C70" s="153" t="s">
        <v>286</v>
      </c>
      <c r="D70" s="139" t="s">
        <v>287</v>
      </c>
      <c r="E70" s="138" t="s">
        <v>218</v>
      </c>
      <c r="F70" s="148">
        <v>120</v>
      </c>
      <c r="G70" s="112"/>
      <c r="H70" s="112"/>
      <c r="I70" s="112"/>
      <c r="J70" s="129"/>
    </row>
    <row r="71" spans="2:10" ht="18" thickBot="1" x14ac:dyDescent="0.3">
      <c r="B71" s="202"/>
      <c r="C71" s="153" t="s">
        <v>288</v>
      </c>
      <c r="D71" s="139" t="s">
        <v>289</v>
      </c>
      <c r="E71" s="138" t="s">
        <v>204</v>
      </c>
      <c r="F71" s="148">
        <v>24</v>
      </c>
      <c r="G71" s="112"/>
      <c r="H71" s="112"/>
      <c r="I71" s="112"/>
      <c r="J71" s="129"/>
    </row>
    <row r="72" spans="2:10" ht="18" thickBot="1" x14ac:dyDescent="0.3">
      <c r="B72" s="202"/>
      <c r="C72" s="126" t="s">
        <v>290</v>
      </c>
      <c r="D72" s="139" t="s">
        <v>291</v>
      </c>
      <c r="E72" s="138" t="s">
        <v>204</v>
      </c>
      <c r="F72" s="148">
        <v>37</v>
      </c>
      <c r="G72" s="112"/>
      <c r="H72" s="112"/>
      <c r="I72" s="112"/>
      <c r="J72" s="129"/>
    </row>
    <row r="73" spans="2:10" ht="18" thickBot="1" x14ac:dyDescent="0.3">
      <c r="B73" s="202"/>
      <c r="C73" s="126" t="s">
        <v>292</v>
      </c>
      <c r="D73" s="139" t="s">
        <v>293</v>
      </c>
      <c r="E73" s="138" t="s">
        <v>204</v>
      </c>
      <c r="F73" s="148">
        <v>48</v>
      </c>
      <c r="G73" s="112"/>
      <c r="H73" s="112"/>
      <c r="I73" s="112"/>
      <c r="J73" s="129"/>
    </row>
    <row r="74" spans="2:10" ht="18" thickBot="1" x14ac:dyDescent="0.3">
      <c r="B74" s="202"/>
      <c r="C74" s="126" t="s">
        <v>294</v>
      </c>
      <c r="D74" s="126" t="s">
        <v>295</v>
      </c>
      <c r="E74" s="127" t="s">
        <v>181</v>
      </c>
      <c r="F74" s="128">
        <v>24</v>
      </c>
      <c r="G74" s="112"/>
      <c r="H74" s="112"/>
      <c r="I74" s="112"/>
      <c r="J74" s="129"/>
    </row>
    <row r="75" spans="2:10" ht="18" thickBot="1" x14ac:dyDescent="0.3">
      <c r="B75" s="202"/>
      <c r="C75" s="126" t="s">
        <v>296</v>
      </c>
      <c r="D75" s="139" t="s">
        <v>297</v>
      </c>
      <c r="E75" s="127" t="s">
        <v>181</v>
      </c>
      <c r="F75" s="148">
        <v>28</v>
      </c>
      <c r="G75" s="112"/>
      <c r="H75" s="112"/>
      <c r="I75" s="112"/>
      <c r="J75" s="129"/>
    </row>
    <row r="76" spans="2:10" ht="18" thickBot="1" x14ac:dyDescent="0.3">
      <c r="B76" s="202"/>
      <c r="C76" s="126" t="s">
        <v>298</v>
      </c>
      <c r="D76" s="126" t="s">
        <v>299</v>
      </c>
      <c r="E76" s="127" t="s">
        <v>181</v>
      </c>
      <c r="F76" s="148">
        <v>42</v>
      </c>
      <c r="G76" s="112"/>
      <c r="H76" s="112"/>
      <c r="I76" s="112"/>
      <c r="J76" s="129"/>
    </row>
    <row r="77" spans="2:10" ht="30.75" thickBot="1" x14ac:dyDescent="0.3">
      <c r="B77" s="202"/>
      <c r="C77" s="126" t="s">
        <v>300</v>
      </c>
      <c r="D77" s="141" t="s">
        <v>301</v>
      </c>
      <c r="E77" s="127" t="s">
        <v>181</v>
      </c>
      <c r="F77" s="148">
        <v>46</v>
      </c>
      <c r="G77" s="112"/>
      <c r="H77" s="112"/>
      <c r="I77" s="112"/>
      <c r="J77" s="129"/>
    </row>
    <row r="78" spans="2:10" ht="18" thickBot="1" x14ac:dyDescent="0.3">
      <c r="B78" s="202"/>
      <c r="C78" s="126" t="s">
        <v>302</v>
      </c>
      <c r="D78" s="126" t="s">
        <v>303</v>
      </c>
      <c r="E78" s="127" t="s">
        <v>181</v>
      </c>
      <c r="F78" s="148">
        <v>30</v>
      </c>
      <c r="G78" s="112"/>
      <c r="H78" s="112"/>
      <c r="I78" s="112"/>
      <c r="J78" s="129"/>
    </row>
    <row r="79" spans="2:10" ht="30.75" thickBot="1" x14ac:dyDescent="0.3">
      <c r="B79" s="202"/>
      <c r="C79" s="126" t="s">
        <v>304</v>
      </c>
      <c r="D79" s="141" t="s">
        <v>305</v>
      </c>
      <c r="E79" s="127" t="s">
        <v>181</v>
      </c>
      <c r="F79" s="148">
        <v>37</v>
      </c>
      <c r="G79" s="112"/>
      <c r="H79" s="112"/>
      <c r="I79" s="112"/>
      <c r="J79" s="129"/>
    </row>
    <row r="80" spans="2:10" ht="18" thickBot="1" x14ac:dyDescent="0.3">
      <c r="B80" s="202"/>
      <c r="C80" s="126" t="s">
        <v>306</v>
      </c>
      <c r="D80" s="141" t="s">
        <v>143</v>
      </c>
      <c r="E80" s="127" t="s">
        <v>181</v>
      </c>
      <c r="F80" s="148">
        <v>220</v>
      </c>
      <c r="G80" s="112"/>
      <c r="H80" s="112"/>
      <c r="I80" s="112"/>
      <c r="J80" s="129"/>
    </row>
    <row r="81" spans="2:10" ht="15.75" thickBot="1" x14ac:dyDescent="0.3">
      <c r="B81" s="203"/>
      <c r="C81" s="126"/>
      <c r="D81" s="137" t="s">
        <v>229</v>
      </c>
      <c r="E81" s="127"/>
      <c r="F81" s="138"/>
      <c r="G81" s="130"/>
      <c r="H81" s="130"/>
      <c r="I81" s="130"/>
      <c r="J81" s="131"/>
    </row>
    <row r="82" spans="2:10" ht="15.75" thickBot="1" x14ac:dyDescent="0.3">
      <c r="B82" s="176"/>
      <c r="C82" s="142"/>
      <c r="D82" s="154"/>
      <c r="E82" s="144"/>
      <c r="F82" s="150"/>
      <c r="G82" s="113"/>
      <c r="H82" s="113"/>
      <c r="I82" s="113"/>
      <c r="J82" s="113"/>
    </row>
    <row r="83" spans="2:10" ht="18" thickBot="1" x14ac:dyDescent="0.3">
      <c r="B83" s="201" t="s">
        <v>307</v>
      </c>
      <c r="C83" s="121" t="s">
        <v>308</v>
      </c>
      <c r="D83" s="151" t="s">
        <v>309</v>
      </c>
      <c r="E83" s="122" t="s">
        <v>181</v>
      </c>
      <c r="F83" s="123">
        <v>18</v>
      </c>
      <c r="G83" s="124"/>
      <c r="H83" s="124"/>
      <c r="I83" s="124"/>
      <c r="J83" s="125"/>
    </row>
    <row r="84" spans="2:10" ht="18" thickBot="1" x14ac:dyDescent="0.3">
      <c r="B84" s="202"/>
      <c r="C84" s="126" t="s">
        <v>310</v>
      </c>
      <c r="D84" s="137" t="s">
        <v>311</v>
      </c>
      <c r="E84" s="138" t="s">
        <v>204</v>
      </c>
      <c r="F84" s="148">
        <v>30</v>
      </c>
      <c r="G84" s="112"/>
      <c r="H84" s="112"/>
      <c r="I84" s="112"/>
      <c r="J84" s="129"/>
    </row>
    <row r="85" spans="2:10" ht="18" thickBot="1" x14ac:dyDescent="0.3">
      <c r="B85" s="202"/>
      <c r="C85" s="126"/>
      <c r="D85" s="139" t="s">
        <v>312</v>
      </c>
      <c r="E85" s="138" t="s">
        <v>204</v>
      </c>
      <c r="F85" s="148">
        <v>27</v>
      </c>
      <c r="G85" s="112"/>
      <c r="H85" s="112"/>
      <c r="I85" s="112"/>
      <c r="J85" s="129"/>
    </row>
    <row r="86" spans="2:10" ht="18" thickBot="1" x14ac:dyDescent="0.3">
      <c r="B86" s="202"/>
      <c r="C86" s="126" t="s">
        <v>313</v>
      </c>
      <c r="D86" s="139" t="s">
        <v>314</v>
      </c>
      <c r="E86" s="138" t="s">
        <v>204</v>
      </c>
      <c r="F86" s="148">
        <v>17</v>
      </c>
      <c r="G86" s="112"/>
      <c r="H86" s="112"/>
      <c r="I86" s="112"/>
      <c r="J86" s="129"/>
    </row>
    <row r="87" spans="2:10" ht="18" thickBot="1" x14ac:dyDescent="0.3">
      <c r="B87" s="202"/>
      <c r="C87" s="126" t="s">
        <v>315</v>
      </c>
      <c r="D87" s="139" t="s">
        <v>316</v>
      </c>
      <c r="E87" s="138" t="s">
        <v>204</v>
      </c>
      <c r="F87" s="148">
        <v>19</v>
      </c>
      <c r="G87" s="112"/>
      <c r="H87" s="112"/>
      <c r="I87" s="112"/>
      <c r="J87" s="129"/>
    </row>
    <row r="88" spans="2:10" ht="18" thickBot="1" x14ac:dyDescent="0.3">
      <c r="B88" s="202"/>
      <c r="C88" s="126" t="s">
        <v>317</v>
      </c>
      <c r="D88" s="139" t="s">
        <v>318</v>
      </c>
      <c r="E88" s="138" t="s">
        <v>204</v>
      </c>
      <c r="F88" s="148">
        <v>23</v>
      </c>
      <c r="G88" s="112"/>
      <c r="H88" s="112"/>
      <c r="I88" s="112"/>
      <c r="J88" s="129"/>
    </row>
    <row r="89" spans="2:10" ht="30.75" thickBot="1" x14ac:dyDescent="0.3">
      <c r="B89" s="202"/>
      <c r="C89" s="126" t="s">
        <v>319</v>
      </c>
      <c r="D89" s="137" t="s">
        <v>12</v>
      </c>
      <c r="E89" s="138" t="s">
        <v>204</v>
      </c>
      <c r="F89" s="148">
        <v>23</v>
      </c>
      <c r="G89" s="112"/>
      <c r="H89" s="112"/>
      <c r="I89" s="112"/>
      <c r="J89" s="129"/>
    </row>
    <row r="90" spans="2:10" ht="15.75" thickBot="1" x14ac:dyDescent="0.3">
      <c r="B90" s="203"/>
      <c r="C90" s="126"/>
      <c r="D90" s="137" t="s">
        <v>320</v>
      </c>
      <c r="E90" s="127"/>
      <c r="F90" s="127"/>
      <c r="G90" s="130"/>
      <c r="H90" s="130"/>
      <c r="I90" s="130"/>
      <c r="J90" s="131"/>
    </row>
    <row r="91" spans="2:10" ht="15.75" thickBot="1" x14ac:dyDescent="0.3">
      <c r="B91" s="174"/>
      <c r="C91" s="142"/>
      <c r="D91" s="155"/>
      <c r="E91" s="144"/>
      <c r="F91" s="144"/>
      <c r="G91" s="113"/>
      <c r="H91" s="113"/>
      <c r="I91" s="113"/>
      <c r="J91" s="113"/>
    </row>
    <row r="92" spans="2:10" ht="18" thickBot="1" x14ac:dyDescent="0.3">
      <c r="B92" s="201" t="s">
        <v>321</v>
      </c>
      <c r="C92" s="121" t="s">
        <v>322</v>
      </c>
      <c r="D92" s="151" t="s">
        <v>323</v>
      </c>
      <c r="E92" s="122" t="s">
        <v>181</v>
      </c>
      <c r="F92" s="123">
        <v>60</v>
      </c>
      <c r="G92" s="124"/>
      <c r="H92" s="124"/>
      <c r="I92" s="124"/>
      <c r="J92" s="125"/>
    </row>
    <row r="93" spans="2:10" ht="18" thickBot="1" x14ac:dyDescent="0.3">
      <c r="B93" s="202"/>
      <c r="C93" s="126" t="s">
        <v>324</v>
      </c>
      <c r="D93" s="137" t="s">
        <v>325</v>
      </c>
      <c r="E93" s="127" t="s">
        <v>181</v>
      </c>
      <c r="F93" s="128">
        <v>42</v>
      </c>
      <c r="G93" s="112"/>
      <c r="H93" s="112"/>
      <c r="I93" s="112"/>
      <c r="J93" s="129"/>
    </row>
    <row r="94" spans="2:10" ht="15.75" thickBot="1" x14ac:dyDescent="0.3">
      <c r="B94" s="202"/>
      <c r="C94" s="126" t="s">
        <v>326</v>
      </c>
      <c r="D94" s="137" t="s">
        <v>327</v>
      </c>
      <c r="E94" s="127"/>
      <c r="F94" s="128">
        <v>52</v>
      </c>
      <c r="G94" s="112"/>
      <c r="H94" s="112"/>
      <c r="I94" s="112"/>
      <c r="J94" s="129"/>
    </row>
    <row r="95" spans="2:10" ht="18" thickBot="1" x14ac:dyDescent="0.3">
      <c r="B95" s="202"/>
      <c r="C95" s="126" t="s">
        <v>328</v>
      </c>
      <c r="D95" s="126" t="s">
        <v>329</v>
      </c>
      <c r="E95" s="127" t="s">
        <v>181</v>
      </c>
      <c r="F95" s="128">
        <v>70</v>
      </c>
      <c r="G95" s="112"/>
      <c r="H95" s="112"/>
      <c r="I95" s="112"/>
      <c r="J95" s="129"/>
    </row>
    <row r="96" spans="2:10" ht="18" thickBot="1" x14ac:dyDescent="0.3">
      <c r="B96" s="202"/>
      <c r="C96" s="126" t="s">
        <v>330</v>
      </c>
      <c r="D96" s="126" t="s">
        <v>331</v>
      </c>
      <c r="E96" s="127" t="s">
        <v>181</v>
      </c>
      <c r="F96" s="128">
        <v>63</v>
      </c>
      <c r="G96" s="112"/>
      <c r="H96" s="112"/>
      <c r="I96" s="112"/>
      <c r="J96" s="129"/>
    </row>
    <row r="97" spans="2:10" ht="18" thickBot="1" x14ac:dyDescent="0.3">
      <c r="B97" s="202"/>
      <c r="C97" s="126" t="s">
        <v>332</v>
      </c>
      <c r="D97" s="126" t="s">
        <v>333</v>
      </c>
      <c r="E97" s="127" t="s">
        <v>181</v>
      </c>
      <c r="F97" s="128">
        <v>78</v>
      </c>
      <c r="G97" s="112"/>
      <c r="H97" s="112"/>
      <c r="I97" s="112"/>
      <c r="J97" s="129"/>
    </row>
    <row r="98" spans="2:10" ht="18" thickBot="1" x14ac:dyDescent="0.3">
      <c r="B98" s="202"/>
      <c r="C98" s="126" t="s">
        <v>334</v>
      </c>
      <c r="D98" s="126" t="s">
        <v>335</v>
      </c>
      <c r="E98" s="127" t="s">
        <v>181</v>
      </c>
      <c r="F98" s="128">
        <v>85</v>
      </c>
      <c r="G98" s="112"/>
      <c r="H98" s="112"/>
      <c r="I98" s="112"/>
      <c r="J98" s="129"/>
    </row>
    <row r="99" spans="2:10" ht="30.75" thickBot="1" x14ac:dyDescent="0.3">
      <c r="B99" s="202"/>
      <c r="C99" s="126" t="s">
        <v>336</v>
      </c>
      <c r="D99" s="141" t="s">
        <v>337</v>
      </c>
      <c r="E99" s="127" t="s">
        <v>142</v>
      </c>
      <c r="F99" s="148">
        <v>105</v>
      </c>
      <c r="G99" s="112"/>
      <c r="H99" s="112"/>
      <c r="I99" s="112"/>
      <c r="J99" s="129"/>
    </row>
    <row r="100" spans="2:10" ht="30.75" thickBot="1" x14ac:dyDescent="0.3">
      <c r="B100" s="202"/>
      <c r="C100" s="126" t="s">
        <v>338</v>
      </c>
      <c r="D100" s="141" t="s">
        <v>339</v>
      </c>
      <c r="E100" s="127" t="s">
        <v>142</v>
      </c>
      <c r="F100" s="148">
        <v>60</v>
      </c>
      <c r="G100" s="112"/>
      <c r="H100" s="112"/>
      <c r="I100" s="112"/>
      <c r="J100" s="129"/>
    </row>
    <row r="101" spans="2:10" ht="18" thickBot="1" x14ac:dyDescent="0.3">
      <c r="B101" s="202"/>
      <c r="C101" s="126" t="s">
        <v>340</v>
      </c>
      <c r="D101" s="141" t="s">
        <v>341</v>
      </c>
      <c r="E101" s="127" t="s">
        <v>181</v>
      </c>
      <c r="F101" s="148">
        <v>55</v>
      </c>
      <c r="G101" s="112"/>
      <c r="H101" s="112"/>
      <c r="I101" s="112"/>
      <c r="J101" s="129"/>
    </row>
    <row r="102" spans="2:10" ht="18" thickBot="1" x14ac:dyDescent="0.3">
      <c r="B102" s="202"/>
      <c r="C102" s="126" t="s">
        <v>342</v>
      </c>
      <c r="D102" s="141" t="s">
        <v>343</v>
      </c>
      <c r="E102" s="127" t="s">
        <v>181</v>
      </c>
      <c r="F102" s="148">
        <v>88</v>
      </c>
      <c r="G102" s="112"/>
      <c r="H102" s="112"/>
      <c r="I102" s="112"/>
      <c r="J102" s="129"/>
    </row>
    <row r="103" spans="2:10" ht="15.75" thickBot="1" x14ac:dyDescent="0.3">
      <c r="B103" s="203"/>
      <c r="C103" s="126"/>
      <c r="D103" s="137" t="s">
        <v>229</v>
      </c>
      <c r="E103" s="127"/>
      <c r="F103" s="138"/>
      <c r="G103" s="130"/>
      <c r="H103" s="130"/>
      <c r="I103" s="130"/>
      <c r="J103" s="131"/>
    </row>
    <row r="104" spans="2:10" ht="15.75" thickBot="1" x14ac:dyDescent="0.3">
      <c r="B104" s="176"/>
      <c r="C104" s="142"/>
      <c r="D104" s="155"/>
      <c r="E104" s="144"/>
      <c r="F104" s="150"/>
      <c r="G104" s="113"/>
      <c r="H104" s="113"/>
      <c r="I104" s="113"/>
      <c r="J104" s="113"/>
    </row>
    <row r="105" spans="2:10" ht="18" thickBot="1" x14ac:dyDescent="0.3">
      <c r="B105" s="201" t="s">
        <v>344</v>
      </c>
      <c r="C105" s="121" t="s">
        <v>345</v>
      </c>
      <c r="D105" s="151" t="s">
        <v>346</v>
      </c>
      <c r="E105" s="122" t="s">
        <v>181</v>
      </c>
      <c r="F105" s="147">
        <v>48</v>
      </c>
      <c r="G105" s="124"/>
      <c r="H105" s="124"/>
      <c r="I105" s="124"/>
      <c r="J105" s="125"/>
    </row>
    <row r="106" spans="2:10" ht="18" thickBot="1" x14ac:dyDescent="0.3">
      <c r="B106" s="202"/>
      <c r="C106" s="126" t="s">
        <v>347</v>
      </c>
      <c r="D106" s="141" t="s">
        <v>348</v>
      </c>
      <c r="E106" s="127" t="s">
        <v>181</v>
      </c>
      <c r="F106" s="148">
        <v>52</v>
      </c>
      <c r="G106" s="112"/>
      <c r="H106" s="112"/>
      <c r="I106" s="112"/>
      <c r="J106" s="129"/>
    </row>
    <row r="107" spans="2:10" ht="18" thickBot="1" x14ac:dyDescent="0.3">
      <c r="B107" s="202"/>
      <c r="C107" s="126"/>
      <c r="D107" s="141" t="s">
        <v>349</v>
      </c>
      <c r="E107" s="127" t="s">
        <v>181</v>
      </c>
      <c r="F107" s="128">
        <v>88</v>
      </c>
      <c r="G107" s="112"/>
      <c r="H107" s="112"/>
      <c r="I107" s="112"/>
      <c r="J107" s="129"/>
    </row>
    <row r="108" spans="2:10" ht="18" thickBot="1" x14ac:dyDescent="0.3">
      <c r="B108" s="202"/>
      <c r="C108" s="126" t="s">
        <v>350</v>
      </c>
      <c r="D108" s="141" t="s">
        <v>351</v>
      </c>
      <c r="E108" s="127" t="s">
        <v>181</v>
      </c>
      <c r="F108" s="128">
        <v>99</v>
      </c>
      <c r="G108" s="112"/>
      <c r="H108" s="112"/>
      <c r="I108" s="112"/>
      <c r="J108" s="129"/>
    </row>
    <row r="109" spans="2:10" ht="18" thickBot="1" x14ac:dyDescent="0.3">
      <c r="B109" s="202"/>
      <c r="C109" s="126" t="s">
        <v>352</v>
      </c>
      <c r="D109" s="141" t="s">
        <v>353</v>
      </c>
      <c r="E109" s="127" t="s">
        <v>181</v>
      </c>
      <c r="F109" s="148">
        <v>61</v>
      </c>
      <c r="G109" s="112"/>
      <c r="H109" s="112"/>
      <c r="I109" s="112"/>
      <c r="J109" s="129"/>
    </row>
    <row r="110" spans="2:10" ht="18" thickBot="1" x14ac:dyDescent="0.3">
      <c r="B110" s="202"/>
      <c r="C110" s="126" t="s">
        <v>354</v>
      </c>
      <c r="D110" s="137" t="s">
        <v>327</v>
      </c>
      <c r="E110" s="127" t="s">
        <v>181</v>
      </c>
      <c r="F110" s="128">
        <v>52</v>
      </c>
      <c r="G110" s="112"/>
      <c r="H110" s="112"/>
      <c r="I110" s="112"/>
      <c r="J110" s="129"/>
    </row>
    <row r="111" spans="2:10" ht="18" thickBot="1" x14ac:dyDescent="0.3">
      <c r="B111" s="202"/>
      <c r="C111" s="126" t="s">
        <v>355</v>
      </c>
      <c r="D111" s="141" t="s">
        <v>356</v>
      </c>
      <c r="E111" s="127" t="s">
        <v>181</v>
      </c>
      <c r="F111" s="128">
        <v>73</v>
      </c>
      <c r="G111" s="112"/>
      <c r="H111" s="112"/>
      <c r="I111" s="112"/>
      <c r="J111" s="129"/>
    </row>
    <row r="112" spans="2:10" ht="18" thickBot="1" x14ac:dyDescent="0.3">
      <c r="B112" s="202"/>
      <c r="C112" s="126" t="s">
        <v>357</v>
      </c>
      <c r="D112" s="141" t="s">
        <v>358</v>
      </c>
      <c r="E112" s="127" t="s">
        <v>181</v>
      </c>
      <c r="F112" s="128">
        <v>115</v>
      </c>
      <c r="G112" s="112"/>
      <c r="H112" s="112"/>
      <c r="I112" s="112"/>
      <c r="J112" s="129"/>
    </row>
    <row r="113" spans="2:10" ht="18" thickBot="1" x14ac:dyDescent="0.3">
      <c r="B113" s="202"/>
      <c r="C113" s="126" t="s">
        <v>359</v>
      </c>
      <c r="D113" s="141" t="s">
        <v>360</v>
      </c>
      <c r="E113" s="127" t="s">
        <v>181</v>
      </c>
      <c r="F113" s="128">
        <v>120</v>
      </c>
      <c r="G113" s="112"/>
      <c r="H113" s="112"/>
      <c r="I113" s="112"/>
      <c r="J113" s="129"/>
    </row>
    <row r="114" spans="2:10" ht="30.75" thickBot="1" x14ac:dyDescent="0.3">
      <c r="B114" s="202"/>
      <c r="C114" s="126" t="s">
        <v>361</v>
      </c>
      <c r="D114" s="141" t="s">
        <v>362</v>
      </c>
      <c r="E114" s="127" t="s">
        <v>181</v>
      </c>
      <c r="F114" s="128">
        <v>115</v>
      </c>
      <c r="G114" s="112"/>
      <c r="H114" s="112"/>
      <c r="I114" s="112"/>
      <c r="J114" s="129"/>
    </row>
    <row r="115" spans="2:10" ht="18" thickBot="1" x14ac:dyDescent="0.3">
      <c r="B115" s="202"/>
      <c r="C115" s="126" t="s">
        <v>363</v>
      </c>
      <c r="D115" s="141" t="s">
        <v>364</v>
      </c>
      <c r="E115" s="127" t="s">
        <v>181</v>
      </c>
      <c r="F115" s="148">
        <v>44</v>
      </c>
      <c r="G115" s="112"/>
      <c r="H115" s="112"/>
      <c r="I115" s="112"/>
      <c r="J115" s="129"/>
    </row>
    <row r="116" spans="2:10" ht="18" thickBot="1" x14ac:dyDescent="0.3">
      <c r="B116" s="202"/>
      <c r="C116" s="126" t="s">
        <v>365</v>
      </c>
      <c r="D116" s="141" t="s">
        <v>366</v>
      </c>
      <c r="E116" s="127" t="s">
        <v>181</v>
      </c>
      <c r="F116" s="128">
        <v>30</v>
      </c>
      <c r="G116" s="112"/>
      <c r="H116" s="112"/>
      <c r="I116" s="112"/>
      <c r="J116" s="129"/>
    </row>
    <row r="117" spans="2:10" ht="30.75" thickBot="1" x14ac:dyDescent="0.3">
      <c r="B117" s="202"/>
      <c r="C117" s="126" t="s">
        <v>367</v>
      </c>
      <c r="D117" s="137" t="s">
        <v>368</v>
      </c>
      <c r="E117" s="127" t="s">
        <v>181</v>
      </c>
      <c r="F117" s="128">
        <v>25</v>
      </c>
      <c r="G117" s="112"/>
      <c r="H117" s="112"/>
      <c r="I117" s="112"/>
      <c r="J117" s="129"/>
    </row>
    <row r="118" spans="2:10" ht="18" thickBot="1" x14ac:dyDescent="0.3">
      <c r="B118" s="202"/>
      <c r="C118" s="126" t="s">
        <v>369</v>
      </c>
      <c r="D118" s="137" t="s">
        <v>370</v>
      </c>
      <c r="E118" s="127" t="s">
        <v>181</v>
      </c>
      <c r="F118" s="128">
        <v>35</v>
      </c>
      <c r="G118" s="112"/>
      <c r="H118" s="112"/>
      <c r="I118" s="112"/>
      <c r="J118" s="129"/>
    </row>
    <row r="119" spans="2:10" ht="15.75" thickBot="1" x14ac:dyDescent="0.3">
      <c r="B119" s="203"/>
      <c r="C119" s="126"/>
      <c r="D119" s="139" t="s">
        <v>229</v>
      </c>
      <c r="E119" s="127"/>
      <c r="F119" s="127"/>
      <c r="G119" s="130"/>
      <c r="H119" s="130"/>
      <c r="I119" s="130"/>
      <c r="J119" s="131"/>
    </row>
    <row r="120" spans="2:10" ht="15.75" thickBot="1" x14ac:dyDescent="0.3">
      <c r="B120" s="175"/>
      <c r="C120" s="142"/>
      <c r="D120" s="149"/>
      <c r="E120" s="144"/>
      <c r="F120" s="144"/>
      <c r="G120" s="113"/>
      <c r="H120" s="113"/>
      <c r="I120" s="113"/>
      <c r="J120" s="113"/>
    </row>
    <row r="121" spans="2:10" ht="18" thickBot="1" x14ac:dyDescent="0.3">
      <c r="B121" s="212" t="s">
        <v>371</v>
      </c>
      <c r="C121" s="121" t="s">
        <v>372</v>
      </c>
      <c r="D121" s="145" t="s">
        <v>373</v>
      </c>
      <c r="E121" s="122" t="s">
        <v>181</v>
      </c>
      <c r="F121" s="123">
        <v>75</v>
      </c>
      <c r="G121" s="124"/>
      <c r="H121" s="124"/>
      <c r="I121" s="124"/>
      <c r="J121" s="125"/>
    </row>
    <row r="122" spans="2:10" ht="18" thickBot="1" x14ac:dyDescent="0.3">
      <c r="B122" s="213"/>
      <c r="C122" s="126" t="s">
        <v>374</v>
      </c>
      <c r="D122" s="139" t="s">
        <v>375</v>
      </c>
      <c r="E122" s="127" t="s">
        <v>181</v>
      </c>
      <c r="F122" s="128">
        <v>350</v>
      </c>
      <c r="G122" s="112"/>
      <c r="H122" s="112"/>
      <c r="I122" s="112"/>
      <c r="J122" s="129"/>
    </row>
    <row r="123" spans="2:10" ht="18" thickBot="1" x14ac:dyDescent="0.3">
      <c r="B123" s="213"/>
      <c r="C123" s="126" t="s">
        <v>376</v>
      </c>
      <c r="D123" s="126" t="s">
        <v>377</v>
      </c>
      <c r="E123" s="127" t="s">
        <v>181</v>
      </c>
      <c r="F123" s="128">
        <v>188</v>
      </c>
      <c r="G123" s="112"/>
      <c r="H123" s="112"/>
      <c r="I123" s="112"/>
      <c r="J123" s="129"/>
    </row>
    <row r="124" spans="2:10" ht="18" thickBot="1" x14ac:dyDescent="0.3">
      <c r="B124" s="213"/>
      <c r="C124" s="126" t="s">
        <v>378</v>
      </c>
      <c r="D124" s="141" t="s">
        <v>144</v>
      </c>
      <c r="E124" s="127" t="s">
        <v>181</v>
      </c>
      <c r="F124" s="128">
        <v>281</v>
      </c>
      <c r="G124" s="112"/>
      <c r="H124" s="112"/>
      <c r="I124" s="112"/>
      <c r="J124" s="129"/>
    </row>
    <row r="125" spans="2:10" ht="30.75" thickBot="1" x14ac:dyDescent="0.3">
      <c r="B125" s="213"/>
      <c r="C125" s="126" t="s">
        <v>379</v>
      </c>
      <c r="D125" s="137" t="s">
        <v>380</v>
      </c>
      <c r="E125" s="127" t="s">
        <v>181</v>
      </c>
      <c r="F125" s="128">
        <v>475</v>
      </c>
      <c r="G125" s="112"/>
      <c r="H125" s="112"/>
      <c r="I125" s="112"/>
      <c r="J125" s="129"/>
    </row>
    <row r="126" spans="2:10" ht="30.75" thickBot="1" x14ac:dyDescent="0.3">
      <c r="B126" s="213"/>
      <c r="C126" s="126" t="s">
        <v>381</v>
      </c>
      <c r="D126" s="141" t="s">
        <v>145</v>
      </c>
      <c r="E126" s="127" t="s">
        <v>181</v>
      </c>
      <c r="F126" s="128">
        <v>625</v>
      </c>
      <c r="G126" s="112"/>
      <c r="H126" s="112"/>
      <c r="I126" s="112"/>
      <c r="J126" s="129"/>
    </row>
    <row r="127" spans="2:10" ht="30.75" thickBot="1" x14ac:dyDescent="0.3">
      <c r="B127" s="213"/>
      <c r="C127" s="126" t="s">
        <v>382</v>
      </c>
      <c r="D127" s="141" t="s">
        <v>146</v>
      </c>
      <c r="E127" s="127" t="s">
        <v>181</v>
      </c>
      <c r="F127" s="128">
        <v>562</v>
      </c>
      <c r="G127" s="112"/>
      <c r="H127" s="112"/>
      <c r="I127" s="112"/>
      <c r="J127" s="129"/>
    </row>
    <row r="128" spans="2:10" ht="18" thickBot="1" x14ac:dyDescent="0.3">
      <c r="B128" s="213"/>
      <c r="C128" s="126" t="s">
        <v>383</v>
      </c>
      <c r="D128" s="141" t="s">
        <v>147</v>
      </c>
      <c r="E128" s="127" t="s">
        <v>181</v>
      </c>
      <c r="F128" s="128">
        <v>312</v>
      </c>
      <c r="G128" s="112"/>
      <c r="H128" s="112"/>
      <c r="I128" s="112"/>
      <c r="J128" s="129"/>
    </row>
    <row r="129" spans="2:10" ht="18" thickBot="1" x14ac:dyDescent="0.3">
      <c r="B129" s="213"/>
      <c r="C129" s="126" t="s">
        <v>384</v>
      </c>
      <c r="D129" s="141" t="s">
        <v>148</v>
      </c>
      <c r="E129" s="127" t="s">
        <v>181</v>
      </c>
      <c r="F129" s="128">
        <v>450</v>
      </c>
      <c r="G129" s="112"/>
      <c r="H129" s="112"/>
      <c r="I129" s="112"/>
      <c r="J129" s="129"/>
    </row>
    <row r="130" spans="2:10" ht="18" thickBot="1" x14ac:dyDescent="0.3">
      <c r="B130" s="213"/>
      <c r="C130" s="126" t="s">
        <v>385</v>
      </c>
      <c r="D130" s="141" t="s">
        <v>149</v>
      </c>
      <c r="E130" s="127" t="s">
        <v>181</v>
      </c>
      <c r="F130" s="128">
        <v>350</v>
      </c>
      <c r="G130" s="112"/>
      <c r="H130" s="112"/>
      <c r="I130" s="112"/>
      <c r="J130" s="129"/>
    </row>
    <row r="131" spans="2:10" ht="18" thickBot="1" x14ac:dyDescent="0.3">
      <c r="B131" s="213"/>
      <c r="C131" s="126" t="s">
        <v>386</v>
      </c>
      <c r="D131" s="141" t="s">
        <v>387</v>
      </c>
      <c r="E131" s="127" t="s">
        <v>181</v>
      </c>
      <c r="F131" s="128">
        <v>350</v>
      </c>
      <c r="G131" s="112"/>
      <c r="H131" s="112"/>
      <c r="I131" s="112"/>
      <c r="J131" s="129"/>
    </row>
    <row r="132" spans="2:10" ht="18" thickBot="1" x14ac:dyDescent="0.3">
      <c r="B132" s="213"/>
      <c r="C132" s="126" t="s">
        <v>388</v>
      </c>
      <c r="D132" s="141" t="s">
        <v>150</v>
      </c>
      <c r="E132" s="127" t="s">
        <v>181</v>
      </c>
      <c r="F132" s="128">
        <v>180</v>
      </c>
      <c r="G132" s="112"/>
      <c r="H132" s="112"/>
      <c r="I132" s="112"/>
      <c r="J132" s="129"/>
    </row>
    <row r="133" spans="2:10" ht="18" thickBot="1" x14ac:dyDescent="0.3">
      <c r="B133" s="213"/>
      <c r="C133" s="126" t="s">
        <v>389</v>
      </c>
      <c r="D133" s="141" t="s">
        <v>151</v>
      </c>
      <c r="E133" s="127" t="s">
        <v>181</v>
      </c>
      <c r="F133" s="128">
        <v>216</v>
      </c>
      <c r="G133" s="112"/>
      <c r="H133" s="112"/>
      <c r="I133" s="112"/>
      <c r="J133" s="129"/>
    </row>
    <row r="134" spans="2:10" ht="18" thickBot="1" x14ac:dyDescent="0.3">
      <c r="B134" s="213"/>
      <c r="C134" s="126" t="s">
        <v>390</v>
      </c>
      <c r="D134" s="141" t="s">
        <v>152</v>
      </c>
      <c r="E134" s="127" t="s">
        <v>181</v>
      </c>
      <c r="F134" s="148">
        <v>250</v>
      </c>
      <c r="G134" s="112"/>
      <c r="H134" s="112"/>
      <c r="I134" s="112"/>
      <c r="J134" s="129"/>
    </row>
    <row r="135" spans="2:10" ht="30.75" thickBot="1" x14ac:dyDescent="0.3">
      <c r="B135" s="213"/>
      <c r="C135" s="139" t="s">
        <v>391</v>
      </c>
      <c r="D135" s="137" t="s">
        <v>392</v>
      </c>
      <c r="E135" s="138" t="s">
        <v>204</v>
      </c>
      <c r="F135" s="148">
        <v>495</v>
      </c>
      <c r="G135" s="112"/>
      <c r="H135" s="112"/>
      <c r="I135" s="112"/>
      <c r="J135" s="129"/>
    </row>
    <row r="136" spans="2:10" ht="30.75" thickBot="1" x14ac:dyDescent="0.3">
      <c r="B136" s="213"/>
      <c r="C136" s="139" t="s">
        <v>393</v>
      </c>
      <c r="D136" s="137" t="s">
        <v>394</v>
      </c>
      <c r="E136" s="138" t="s">
        <v>204</v>
      </c>
      <c r="F136" s="148">
        <v>550</v>
      </c>
      <c r="G136" s="112"/>
      <c r="H136" s="112"/>
      <c r="I136" s="112"/>
      <c r="J136" s="129"/>
    </row>
    <row r="137" spans="2:10" ht="30.75" thickBot="1" x14ac:dyDescent="0.3">
      <c r="B137" s="213"/>
      <c r="C137" s="139" t="s">
        <v>395</v>
      </c>
      <c r="D137" s="137" t="s">
        <v>396</v>
      </c>
      <c r="E137" s="179" t="s">
        <v>584</v>
      </c>
      <c r="F137" s="148">
        <v>500</v>
      </c>
      <c r="G137" s="112"/>
      <c r="H137" s="112"/>
      <c r="I137" s="112"/>
      <c r="J137" s="129"/>
    </row>
    <row r="138" spans="2:10" ht="30.75" thickBot="1" x14ac:dyDescent="0.3">
      <c r="B138" s="213"/>
      <c r="C138" s="139" t="s">
        <v>397</v>
      </c>
      <c r="D138" s="137" t="s">
        <v>398</v>
      </c>
      <c r="E138" s="179" t="s">
        <v>584</v>
      </c>
      <c r="F138" s="148">
        <v>625</v>
      </c>
      <c r="G138" s="112"/>
      <c r="H138" s="112"/>
      <c r="I138" s="112"/>
      <c r="J138" s="129"/>
    </row>
    <row r="139" spans="2:10" ht="18" thickBot="1" x14ac:dyDescent="0.3">
      <c r="B139" s="213"/>
      <c r="C139" s="139" t="s">
        <v>399</v>
      </c>
      <c r="D139" s="137" t="s">
        <v>400</v>
      </c>
      <c r="E139" s="138" t="s">
        <v>204</v>
      </c>
      <c r="F139" s="148">
        <v>420</v>
      </c>
      <c r="G139" s="112"/>
      <c r="H139" s="112"/>
      <c r="I139" s="112"/>
      <c r="J139" s="129"/>
    </row>
    <row r="140" spans="2:10" ht="18" thickBot="1" x14ac:dyDescent="0.3">
      <c r="B140" s="213"/>
      <c r="C140" s="139" t="s">
        <v>401</v>
      </c>
      <c r="D140" s="137" t="s">
        <v>402</v>
      </c>
      <c r="E140" s="138" t="s">
        <v>204</v>
      </c>
      <c r="F140" s="148">
        <v>750</v>
      </c>
      <c r="G140" s="112"/>
      <c r="H140" s="112"/>
      <c r="I140" s="112"/>
      <c r="J140" s="129"/>
    </row>
    <row r="141" spans="2:10" ht="18" thickBot="1" x14ac:dyDescent="0.3">
      <c r="B141" s="213"/>
      <c r="C141" s="139" t="s">
        <v>403</v>
      </c>
      <c r="D141" s="137" t="s">
        <v>404</v>
      </c>
      <c r="E141" s="138" t="s">
        <v>204</v>
      </c>
      <c r="F141" s="148">
        <v>685</v>
      </c>
      <c r="G141" s="112"/>
      <c r="H141" s="112"/>
      <c r="I141" s="112"/>
      <c r="J141" s="129"/>
    </row>
    <row r="142" spans="2:10" ht="30.75" thickBot="1" x14ac:dyDescent="0.3">
      <c r="B142" s="213"/>
      <c r="C142" s="139" t="s">
        <v>405</v>
      </c>
      <c r="D142" s="137" t="s">
        <v>406</v>
      </c>
      <c r="E142" s="138" t="s">
        <v>407</v>
      </c>
      <c r="F142" s="148">
        <v>1500</v>
      </c>
      <c r="G142" s="112"/>
      <c r="H142" s="112"/>
      <c r="I142" s="112"/>
      <c r="J142" s="129"/>
    </row>
    <row r="143" spans="2:10" ht="30.75" thickBot="1" x14ac:dyDescent="0.3">
      <c r="B143" s="214"/>
      <c r="C143" s="139" t="s">
        <v>408</v>
      </c>
      <c r="D143" s="137" t="s">
        <v>409</v>
      </c>
      <c r="E143" s="138" t="s">
        <v>407</v>
      </c>
      <c r="F143" s="148">
        <v>2300</v>
      </c>
      <c r="G143" s="130"/>
      <c r="H143" s="130"/>
      <c r="I143" s="130"/>
      <c r="J143" s="131"/>
    </row>
    <row r="144" spans="2:10" ht="15.75" thickBot="1" x14ac:dyDescent="0.3">
      <c r="B144" s="174"/>
      <c r="C144" s="155"/>
      <c r="D144" s="154"/>
      <c r="E144" s="156"/>
      <c r="F144" s="144"/>
      <c r="G144" s="113"/>
      <c r="H144" s="113"/>
      <c r="I144" s="113"/>
      <c r="J144" s="113"/>
    </row>
    <row r="145" spans="2:10" ht="18" thickBot="1" x14ac:dyDescent="0.3">
      <c r="B145" s="212" t="s">
        <v>410</v>
      </c>
      <c r="C145" s="151" t="s">
        <v>411</v>
      </c>
      <c r="D145" s="151" t="s">
        <v>412</v>
      </c>
      <c r="E145" s="157" t="s">
        <v>413</v>
      </c>
      <c r="F145" s="123">
        <v>250</v>
      </c>
      <c r="G145" s="124"/>
      <c r="H145" s="124"/>
      <c r="I145" s="124"/>
      <c r="J145" s="125"/>
    </row>
    <row r="146" spans="2:10" ht="18" thickBot="1" x14ac:dyDescent="0.3">
      <c r="B146" s="213"/>
      <c r="C146" s="141" t="s">
        <v>414</v>
      </c>
      <c r="D146" s="141" t="s">
        <v>415</v>
      </c>
      <c r="E146" s="158" t="s">
        <v>413</v>
      </c>
      <c r="F146" s="128">
        <v>387</v>
      </c>
      <c r="G146" s="112"/>
      <c r="H146" s="112"/>
      <c r="I146" s="112"/>
      <c r="J146" s="129"/>
    </row>
    <row r="147" spans="2:10" ht="15.75" thickBot="1" x14ac:dyDescent="0.3">
      <c r="B147" s="213"/>
      <c r="C147" s="141" t="s">
        <v>416</v>
      </c>
      <c r="D147" s="141" t="s">
        <v>153</v>
      </c>
      <c r="E147" s="158" t="s">
        <v>11</v>
      </c>
      <c r="F147" s="128">
        <v>375</v>
      </c>
      <c r="G147" s="112"/>
      <c r="H147" s="112"/>
      <c r="I147" s="112"/>
      <c r="J147" s="129"/>
    </row>
    <row r="148" spans="2:10" ht="30.75" thickBot="1" x14ac:dyDescent="0.3">
      <c r="B148" s="214"/>
      <c r="C148" s="141" t="s">
        <v>417</v>
      </c>
      <c r="D148" s="137" t="s">
        <v>418</v>
      </c>
      <c r="E148" s="158" t="s">
        <v>11</v>
      </c>
      <c r="F148" s="128">
        <v>625</v>
      </c>
      <c r="G148" s="130"/>
      <c r="H148" s="130"/>
      <c r="I148" s="130"/>
      <c r="J148" s="131"/>
    </row>
    <row r="149" spans="2:10" ht="15.75" thickBot="1" x14ac:dyDescent="0.3">
      <c r="B149" s="174"/>
      <c r="C149" s="142"/>
      <c r="D149" s="142"/>
      <c r="E149" s="144"/>
      <c r="F149" s="144"/>
      <c r="G149" s="113"/>
      <c r="H149" s="113"/>
      <c r="I149" s="113"/>
      <c r="J149" s="113"/>
    </row>
    <row r="150" spans="2:10" ht="18" thickBot="1" x14ac:dyDescent="0.3">
      <c r="B150" s="201" t="s">
        <v>419</v>
      </c>
      <c r="C150" s="121" t="s">
        <v>420</v>
      </c>
      <c r="D150" s="151" t="s">
        <v>421</v>
      </c>
      <c r="E150" s="122" t="s">
        <v>181</v>
      </c>
      <c r="F150" s="123">
        <v>81</v>
      </c>
      <c r="G150" s="124"/>
      <c r="H150" s="124"/>
      <c r="I150" s="124"/>
      <c r="J150" s="125"/>
    </row>
    <row r="151" spans="2:10" ht="18" thickBot="1" x14ac:dyDescent="0.3">
      <c r="B151" s="202"/>
      <c r="C151" s="126" t="s">
        <v>422</v>
      </c>
      <c r="D151" s="141" t="s">
        <v>423</v>
      </c>
      <c r="E151" s="127" t="s">
        <v>181</v>
      </c>
      <c r="F151" s="128">
        <v>22</v>
      </c>
      <c r="G151" s="112"/>
      <c r="H151" s="112"/>
      <c r="I151" s="112"/>
      <c r="J151" s="129"/>
    </row>
    <row r="152" spans="2:10" ht="18" thickBot="1" x14ac:dyDescent="0.3">
      <c r="B152" s="202"/>
      <c r="C152" s="126" t="s">
        <v>424</v>
      </c>
      <c r="D152" s="141" t="s">
        <v>425</v>
      </c>
      <c r="E152" s="127" t="s">
        <v>181</v>
      </c>
      <c r="F152" s="128">
        <v>25</v>
      </c>
      <c r="G152" s="112"/>
      <c r="H152" s="112"/>
      <c r="I152" s="112"/>
      <c r="J152" s="129"/>
    </row>
    <row r="153" spans="2:10" ht="18" thickBot="1" x14ac:dyDescent="0.3">
      <c r="B153" s="202"/>
      <c r="C153" s="126" t="s">
        <v>426</v>
      </c>
      <c r="D153" s="141" t="s">
        <v>427</v>
      </c>
      <c r="E153" s="127" t="s">
        <v>181</v>
      </c>
      <c r="F153" s="128">
        <v>17</v>
      </c>
      <c r="G153" s="112"/>
      <c r="H153" s="112"/>
      <c r="I153" s="112"/>
      <c r="J153" s="129"/>
    </row>
    <row r="154" spans="2:10" ht="30.75" thickBot="1" x14ac:dyDescent="0.3">
      <c r="B154" s="203"/>
      <c r="C154" s="139" t="s">
        <v>428</v>
      </c>
      <c r="D154" s="137" t="s">
        <v>429</v>
      </c>
      <c r="E154" s="138" t="s">
        <v>204</v>
      </c>
      <c r="F154" s="148">
        <v>65</v>
      </c>
      <c r="G154" s="130"/>
      <c r="H154" s="130"/>
      <c r="I154" s="130"/>
      <c r="J154" s="131"/>
    </row>
    <row r="155" spans="2:10" ht="15.75" thickBot="1" x14ac:dyDescent="0.3">
      <c r="B155" s="176"/>
      <c r="C155" s="142"/>
      <c r="D155" s="155"/>
      <c r="E155" s="144"/>
      <c r="F155" s="144"/>
      <c r="G155" s="113"/>
      <c r="H155" s="113"/>
      <c r="I155" s="113"/>
      <c r="J155" s="113"/>
    </row>
    <row r="156" spans="2:10" ht="30.75" thickBot="1" x14ac:dyDescent="0.3">
      <c r="B156" s="201" t="s">
        <v>430</v>
      </c>
      <c r="C156" s="121" t="s">
        <v>431</v>
      </c>
      <c r="D156" s="151" t="s">
        <v>432</v>
      </c>
      <c r="E156" s="122" t="s">
        <v>11</v>
      </c>
      <c r="F156" s="123">
        <v>80</v>
      </c>
      <c r="G156" s="124"/>
      <c r="H156" s="124"/>
      <c r="I156" s="124"/>
      <c r="J156" s="125"/>
    </row>
    <row r="157" spans="2:10" ht="21" customHeight="1" thickBot="1" x14ac:dyDescent="0.3">
      <c r="B157" s="203"/>
      <c r="C157" s="126" t="s">
        <v>433</v>
      </c>
      <c r="D157" s="141" t="s">
        <v>434</v>
      </c>
      <c r="E157" s="127" t="s">
        <v>11</v>
      </c>
      <c r="F157" s="128">
        <v>92</v>
      </c>
      <c r="G157" s="130"/>
      <c r="H157" s="130"/>
      <c r="I157" s="130"/>
      <c r="J157" s="131"/>
    </row>
    <row r="158" spans="2:10" ht="15.75" thickBot="1" x14ac:dyDescent="0.3">
      <c r="B158" s="174"/>
      <c r="C158" s="155"/>
      <c r="D158" s="155"/>
      <c r="E158" s="159"/>
      <c r="F158" s="144"/>
      <c r="G158" s="113"/>
      <c r="H158" s="113"/>
      <c r="I158" s="113"/>
      <c r="J158" s="113"/>
    </row>
    <row r="159" spans="2:10" ht="30.75" thickBot="1" x14ac:dyDescent="0.3">
      <c r="B159" s="201" t="s">
        <v>435</v>
      </c>
      <c r="C159" s="151" t="s">
        <v>436</v>
      </c>
      <c r="D159" s="151" t="s">
        <v>437</v>
      </c>
      <c r="E159" s="157" t="s">
        <v>181</v>
      </c>
      <c r="F159" s="123">
        <v>250</v>
      </c>
      <c r="G159" s="124"/>
      <c r="H159" s="124"/>
      <c r="I159" s="124"/>
      <c r="J159" s="125"/>
    </row>
    <row r="160" spans="2:10" ht="30.75" thickBot="1" x14ac:dyDescent="0.3">
      <c r="B160" s="202"/>
      <c r="C160" s="141" t="s">
        <v>438</v>
      </c>
      <c r="D160" s="141" t="s">
        <v>439</v>
      </c>
      <c r="E160" s="158" t="s">
        <v>142</v>
      </c>
      <c r="F160" s="128">
        <v>72</v>
      </c>
      <c r="G160" s="112"/>
      <c r="H160" s="112"/>
      <c r="I160" s="112"/>
      <c r="J160" s="129"/>
    </row>
    <row r="161" spans="2:10" ht="15.75" thickBot="1" x14ac:dyDescent="0.3">
      <c r="B161" s="202"/>
      <c r="C161" s="141"/>
      <c r="D161" s="141" t="s">
        <v>440</v>
      </c>
      <c r="E161" s="158" t="s">
        <v>22</v>
      </c>
      <c r="F161" s="128">
        <v>2.2000000000000002</v>
      </c>
      <c r="G161" s="112"/>
      <c r="H161" s="112"/>
      <c r="I161" s="112"/>
      <c r="J161" s="129"/>
    </row>
    <row r="162" spans="2:10" ht="15.75" thickBot="1" x14ac:dyDescent="0.3">
      <c r="B162" s="202"/>
      <c r="C162" s="141"/>
      <c r="D162" s="137" t="s">
        <v>441</v>
      </c>
      <c r="E162" s="158" t="s">
        <v>142</v>
      </c>
      <c r="F162" s="128">
        <v>58</v>
      </c>
      <c r="G162" s="112"/>
      <c r="H162" s="112"/>
      <c r="I162" s="112"/>
      <c r="J162" s="129"/>
    </row>
    <row r="163" spans="2:10" ht="15.75" thickBot="1" x14ac:dyDescent="0.3">
      <c r="B163" s="203"/>
      <c r="C163" s="126"/>
      <c r="D163" s="137" t="s">
        <v>320</v>
      </c>
      <c r="E163" s="127"/>
      <c r="F163" s="127"/>
      <c r="G163" s="130"/>
      <c r="H163" s="130"/>
      <c r="I163" s="130"/>
      <c r="J163" s="131"/>
    </row>
    <row r="164" spans="2:10" ht="15.75" thickBot="1" x14ac:dyDescent="0.3">
      <c r="B164" s="174"/>
      <c r="C164" s="142"/>
      <c r="D164" s="160"/>
      <c r="E164" s="144"/>
      <c r="F164" s="144"/>
      <c r="G164" s="113"/>
      <c r="H164" s="113"/>
      <c r="I164" s="113"/>
      <c r="J164" s="113"/>
    </row>
    <row r="165" spans="2:10" ht="18" thickBot="1" x14ac:dyDescent="0.3">
      <c r="B165" s="201" t="s">
        <v>442</v>
      </c>
      <c r="C165" s="151" t="s">
        <v>443</v>
      </c>
      <c r="D165" s="151" t="s">
        <v>444</v>
      </c>
      <c r="E165" s="157" t="s">
        <v>181</v>
      </c>
      <c r="F165" s="123">
        <v>31</v>
      </c>
      <c r="G165" s="124"/>
      <c r="H165" s="124"/>
      <c r="I165" s="124"/>
      <c r="J165" s="125"/>
    </row>
    <row r="166" spans="2:10" ht="18" thickBot="1" x14ac:dyDescent="0.3">
      <c r="B166" s="202"/>
      <c r="C166" s="137" t="s">
        <v>445</v>
      </c>
      <c r="D166" s="137" t="s">
        <v>446</v>
      </c>
      <c r="E166" s="161" t="s">
        <v>204</v>
      </c>
      <c r="F166" s="128">
        <v>33</v>
      </c>
      <c r="G166" s="112"/>
      <c r="H166" s="112"/>
      <c r="I166" s="112"/>
      <c r="J166" s="129"/>
    </row>
    <row r="167" spans="2:10" ht="30.75" thickBot="1" x14ac:dyDescent="0.3">
      <c r="B167" s="202"/>
      <c r="C167" s="141" t="s">
        <v>447</v>
      </c>
      <c r="D167" s="141" t="s">
        <v>448</v>
      </c>
      <c r="E167" s="158" t="s">
        <v>181</v>
      </c>
      <c r="F167" s="128">
        <v>28</v>
      </c>
      <c r="G167" s="112"/>
      <c r="H167" s="112"/>
      <c r="I167" s="112"/>
      <c r="J167" s="129"/>
    </row>
    <row r="168" spans="2:10" ht="18" thickBot="1" x14ac:dyDescent="0.3">
      <c r="B168" s="202"/>
      <c r="C168" s="141" t="s">
        <v>449</v>
      </c>
      <c r="D168" s="141" t="s">
        <v>13</v>
      </c>
      <c r="E168" s="158" t="s">
        <v>181</v>
      </c>
      <c r="F168" s="128">
        <v>79</v>
      </c>
      <c r="G168" s="112"/>
      <c r="H168" s="112"/>
      <c r="I168" s="112"/>
      <c r="J168" s="129"/>
    </row>
    <row r="169" spans="2:10" ht="15.75" thickBot="1" x14ac:dyDescent="0.3">
      <c r="B169" s="203"/>
      <c r="C169" s="126"/>
      <c r="D169" s="141" t="s">
        <v>450</v>
      </c>
      <c r="E169" s="127"/>
      <c r="F169" s="127"/>
      <c r="G169" s="130"/>
      <c r="H169" s="130"/>
      <c r="I169" s="130"/>
      <c r="J169" s="131"/>
    </row>
    <row r="170" spans="2:10" ht="15.75" thickBot="1" x14ac:dyDescent="0.3">
      <c r="B170" s="175"/>
      <c r="C170" s="142"/>
      <c r="D170" s="155"/>
      <c r="E170" s="144"/>
      <c r="F170" s="144"/>
      <c r="G170" s="113"/>
      <c r="H170" s="113"/>
      <c r="I170" s="113"/>
      <c r="J170" s="113"/>
    </row>
    <row r="171" spans="2:10" ht="30.75" thickBot="1" x14ac:dyDescent="0.3">
      <c r="B171" s="201" t="s">
        <v>451</v>
      </c>
      <c r="C171" s="121" t="s">
        <v>452</v>
      </c>
      <c r="D171" s="151" t="s">
        <v>453</v>
      </c>
      <c r="E171" s="122" t="s">
        <v>181</v>
      </c>
      <c r="F171" s="123">
        <v>79</v>
      </c>
      <c r="G171" s="124"/>
      <c r="H171" s="124"/>
      <c r="I171" s="124"/>
      <c r="J171" s="125"/>
    </row>
    <row r="172" spans="2:10" ht="18" thickBot="1" x14ac:dyDescent="0.3">
      <c r="B172" s="202"/>
      <c r="C172" s="126" t="s">
        <v>454</v>
      </c>
      <c r="D172" s="141" t="s">
        <v>455</v>
      </c>
      <c r="E172" s="127" t="s">
        <v>181</v>
      </c>
      <c r="F172" s="128">
        <v>121</v>
      </c>
      <c r="G172" s="112"/>
      <c r="H172" s="112"/>
      <c r="I172" s="112"/>
      <c r="J172" s="129"/>
    </row>
    <row r="173" spans="2:10" ht="45.75" thickBot="1" x14ac:dyDescent="0.3">
      <c r="B173" s="202"/>
      <c r="C173" s="126" t="s">
        <v>456</v>
      </c>
      <c r="D173" s="141" t="s">
        <v>457</v>
      </c>
      <c r="E173" s="127" t="s">
        <v>181</v>
      </c>
      <c r="F173" s="128">
        <v>121</v>
      </c>
      <c r="G173" s="112"/>
      <c r="H173" s="112"/>
      <c r="I173" s="112"/>
      <c r="J173" s="129"/>
    </row>
    <row r="174" spans="2:10" ht="18" thickBot="1" x14ac:dyDescent="0.3">
      <c r="B174" s="202"/>
      <c r="C174" s="126" t="s">
        <v>458</v>
      </c>
      <c r="D174" s="141" t="s">
        <v>154</v>
      </c>
      <c r="E174" s="127" t="s">
        <v>181</v>
      </c>
      <c r="F174" s="128">
        <v>60</v>
      </c>
      <c r="G174" s="112"/>
      <c r="H174" s="112"/>
      <c r="I174" s="112"/>
      <c r="J174" s="129"/>
    </row>
    <row r="175" spans="2:10" ht="18" thickBot="1" x14ac:dyDescent="0.3">
      <c r="B175" s="202"/>
      <c r="C175" s="126" t="s">
        <v>459</v>
      </c>
      <c r="D175" s="141" t="s">
        <v>460</v>
      </c>
      <c r="E175" s="127" t="s">
        <v>181</v>
      </c>
      <c r="F175" s="128">
        <v>48</v>
      </c>
      <c r="G175" s="112"/>
      <c r="H175" s="112"/>
      <c r="I175" s="112"/>
      <c r="J175" s="129"/>
    </row>
    <row r="176" spans="2:10" ht="60.75" thickBot="1" x14ac:dyDescent="0.3">
      <c r="B176" s="202"/>
      <c r="C176" s="126" t="s">
        <v>461</v>
      </c>
      <c r="D176" s="137" t="s">
        <v>462</v>
      </c>
      <c r="E176" s="127" t="s">
        <v>181</v>
      </c>
      <c r="F176" s="148">
        <v>18</v>
      </c>
      <c r="G176" s="112"/>
      <c r="H176" s="112"/>
      <c r="I176" s="112"/>
      <c r="J176" s="129"/>
    </row>
    <row r="177" spans="2:10" ht="90.75" thickBot="1" x14ac:dyDescent="0.3">
      <c r="B177" s="203"/>
      <c r="C177" s="126" t="s">
        <v>463</v>
      </c>
      <c r="D177" s="137" t="s">
        <v>464</v>
      </c>
      <c r="E177" s="127" t="s">
        <v>181</v>
      </c>
      <c r="F177" s="148">
        <v>28</v>
      </c>
      <c r="G177" s="112"/>
      <c r="H177" s="112"/>
      <c r="I177" s="112"/>
      <c r="J177" s="129"/>
    </row>
    <row r="178" spans="2:10" ht="18" thickBot="1" x14ac:dyDescent="0.3">
      <c r="B178" s="177"/>
      <c r="C178" s="162"/>
      <c r="D178" s="137" t="s">
        <v>229</v>
      </c>
      <c r="E178" s="127" t="s">
        <v>181</v>
      </c>
      <c r="F178" s="138"/>
      <c r="G178" s="130"/>
      <c r="H178" s="130"/>
      <c r="I178" s="130"/>
      <c r="J178" s="131"/>
    </row>
    <row r="179" spans="2:10" ht="15.75" thickBot="1" x14ac:dyDescent="0.3">
      <c r="B179" s="175"/>
      <c r="C179" s="149"/>
      <c r="D179" s="154"/>
      <c r="E179" s="144"/>
      <c r="F179" s="150"/>
      <c r="G179" s="113"/>
      <c r="H179" s="113"/>
      <c r="I179" s="113"/>
      <c r="J179" s="113"/>
    </row>
    <row r="180" spans="2:10" ht="15.75" thickBot="1" x14ac:dyDescent="0.3">
      <c r="B180" s="212" t="s">
        <v>465</v>
      </c>
      <c r="C180" s="145" t="s">
        <v>466</v>
      </c>
      <c r="D180" s="136" t="s">
        <v>467</v>
      </c>
      <c r="E180" s="146" t="s">
        <v>11</v>
      </c>
      <c r="F180" s="147">
        <v>77</v>
      </c>
      <c r="G180" s="124"/>
      <c r="H180" s="124"/>
      <c r="I180" s="124"/>
      <c r="J180" s="125"/>
    </row>
    <row r="181" spans="2:10" ht="15.75" thickBot="1" x14ac:dyDescent="0.3">
      <c r="B181" s="213"/>
      <c r="C181" s="139" t="s">
        <v>468</v>
      </c>
      <c r="D181" s="137" t="s">
        <v>469</v>
      </c>
      <c r="E181" s="138" t="s">
        <v>11</v>
      </c>
      <c r="F181" s="148">
        <v>22</v>
      </c>
      <c r="G181" s="112"/>
      <c r="H181" s="112"/>
      <c r="I181" s="112"/>
      <c r="J181" s="129"/>
    </row>
    <row r="182" spans="2:10" ht="15.75" thickBot="1" x14ac:dyDescent="0.3">
      <c r="B182" s="213"/>
      <c r="C182" s="139" t="s">
        <v>470</v>
      </c>
      <c r="D182" s="137" t="s">
        <v>471</v>
      </c>
      <c r="E182" s="138" t="s">
        <v>11</v>
      </c>
      <c r="F182" s="148">
        <v>72</v>
      </c>
      <c r="G182" s="112"/>
      <c r="H182" s="112"/>
      <c r="I182" s="112"/>
      <c r="J182" s="129"/>
    </row>
    <row r="183" spans="2:10" ht="15.75" thickBot="1" x14ac:dyDescent="0.3">
      <c r="B183" s="213"/>
      <c r="C183" s="139" t="s">
        <v>472</v>
      </c>
      <c r="D183" s="137" t="s">
        <v>473</v>
      </c>
      <c r="E183" s="138" t="s">
        <v>11</v>
      </c>
      <c r="F183" s="148">
        <v>121</v>
      </c>
      <c r="G183" s="112"/>
      <c r="H183" s="112"/>
      <c r="I183" s="112"/>
      <c r="J183" s="129"/>
    </row>
    <row r="184" spans="2:10" ht="15.75" thickBot="1" x14ac:dyDescent="0.3">
      <c r="B184" s="213"/>
      <c r="C184" s="139" t="s">
        <v>474</v>
      </c>
      <c r="D184" s="137" t="s">
        <v>475</v>
      </c>
      <c r="E184" s="138" t="s">
        <v>11</v>
      </c>
      <c r="F184" s="148">
        <v>198</v>
      </c>
      <c r="G184" s="112"/>
      <c r="H184" s="112"/>
      <c r="I184" s="112"/>
      <c r="J184" s="129"/>
    </row>
    <row r="185" spans="2:10" ht="15.75" thickBot="1" x14ac:dyDescent="0.3">
      <c r="B185" s="213"/>
      <c r="C185" s="139" t="s">
        <v>476</v>
      </c>
      <c r="D185" s="137" t="s">
        <v>477</v>
      </c>
      <c r="E185" s="138" t="s">
        <v>11</v>
      </c>
      <c r="F185" s="148">
        <v>165</v>
      </c>
      <c r="G185" s="112"/>
      <c r="H185" s="112"/>
      <c r="I185" s="112"/>
      <c r="J185" s="129"/>
    </row>
    <row r="186" spans="2:10" ht="15.75" thickBot="1" x14ac:dyDescent="0.3">
      <c r="B186" s="213"/>
      <c r="C186" s="139" t="s">
        <v>478</v>
      </c>
      <c r="D186" s="137" t="s">
        <v>479</v>
      </c>
      <c r="E186" s="138" t="s">
        <v>11</v>
      </c>
      <c r="F186" s="148">
        <v>155</v>
      </c>
      <c r="G186" s="112"/>
      <c r="H186" s="112"/>
      <c r="I186" s="112"/>
      <c r="J186" s="129"/>
    </row>
    <row r="187" spans="2:10" ht="15.75" thickBot="1" x14ac:dyDescent="0.3">
      <c r="B187" s="213"/>
      <c r="C187" s="139" t="s">
        <v>480</v>
      </c>
      <c r="D187" s="137" t="s">
        <v>481</v>
      </c>
      <c r="E187" s="138" t="s">
        <v>11</v>
      </c>
      <c r="F187" s="148">
        <v>200</v>
      </c>
      <c r="G187" s="112"/>
      <c r="H187" s="112"/>
      <c r="I187" s="112"/>
      <c r="J187" s="129"/>
    </row>
    <row r="188" spans="2:10" ht="15.75" thickBot="1" x14ac:dyDescent="0.3">
      <c r="B188" s="213"/>
      <c r="C188" s="139" t="s">
        <v>482</v>
      </c>
      <c r="D188" s="137" t="s">
        <v>483</v>
      </c>
      <c r="E188" s="138" t="s">
        <v>11</v>
      </c>
      <c r="F188" s="148">
        <v>132</v>
      </c>
      <c r="G188" s="112"/>
      <c r="H188" s="112"/>
      <c r="I188" s="112"/>
      <c r="J188" s="129"/>
    </row>
    <row r="189" spans="2:10" ht="15.75" thickBot="1" x14ac:dyDescent="0.3">
      <c r="B189" s="214"/>
      <c r="C189" s="139"/>
      <c r="D189" s="137" t="s">
        <v>229</v>
      </c>
      <c r="E189" s="138"/>
      <c r="F189" s="148"/>
      <c r="G189" s="130"/>
      <c r="H189" s="130"/>
      <c r="I189" s="130"/>
      <c r="J189" s="131"/>
    </row>
    <row r="190" spans="2:10" ht="15.75" thickBot="1" x14ac:dyDescent="0.3">
      <c r="B190" s="174"/>
      <c r="C190" s="155"/>
      <c r="D190" s="155"/>
      <c r="E190" s="159"/>
      <c r="F190" s="163"/>
      <c r="G190" s="113"/>
      <c r="H190" s="113"/>
      <c r="I190" s="113"/>
      <c r="J190" s="113"/>
    </row>
    <row r="191" spans="2:10" ht="18" thickBot="1" x14ac:dyDescent="0.3">
      <c r="B191" s="212" t="s">
        <v>14</v>
      </c>
      <c r="C191" s="151" t="s">
        <v>484</v>
      </c>
      <c r="D191" s="151" t="s">
        <v>485</v>
      </c>
      <c r="E191" s="157" t="s">
        <v>181</v>
      </c>
      <c r="F191" s="123">
        <v>9</v>
      </c>
      <c r="G191" s="124"/>
      <c r="H191" s="124"/>
      <c r="I191" s="124"/>
      <c r="J191" s="125"/>
    </row>
    <row r="192" spans="2:10" ht="18" thickBot="1" x14ac:dyDescent="0.3">
      <c r="B192" s="213"/>
      <c r="C192" s="141" t="s">
        <v>486</v>
      </c>
      <c r="D192" s="141" t="s">
        <v>487</v>
      </c>
      <c r="E192" s="158" t="s">
        <v>181</v>
      </c>
      <c r="F192" s="128">
        <v>16</v>
      </c>
      <c r="G192" s="112"/>
      <c r="H192" s="112"/>
      <c r="I192" s="112"/>
      <c r="J192" s="129"/>
    </row>
    <row r="193" spans="2:10" ht="18" thickBot="1" x14ac:dyDescent="0.3">
      <c r="B193" s="213"/>
      <c r="C193" s="141" t="s">
        <v>488</v>
      </c>
      <c r="D193" s="141" t="s">
        <v>155</v>
      </c>
      <c r="E193" s="158" t="s">
        <v>181</v>
      </c>
      <c r="F193" s="128">
        <v>19</v>
      </c>
      <c r="G193" s="112"/>
      <c r="H193" s="112"/>
      <c r="I193" s="112"/>
      <c r="J193" s="129"/>
    </row>
    <row r="194" spans="2:10" ht="18" thickBot="1" x14ac:dyDescent="0.3">
      <c r="B194" s="213"/>
      <c r="C194" s="141" t="s">
        <v>489</v>
      </c>
      <c r="D194" s="141" t="s">
        <v>15</v>
      </c>
      <c r="E194" s="158" t="s">
        <v>181</v>
      </c>
      <c r="F194" s="128">
        <v>13</v>
      </c>
      <c r="G194" s="112"/>
      <c r="H194" s="112"/>
      <c r="I194" s="112"/>
      <c r="J194" s="129"/>
    </row>
    <row r="195" spans="2:10" ht="18" thickBot="1" x14ac:dyDescent="0.3">
      <c r="B195" s="213"/>
      <c r="C195" s="141" t="s">
        <v>490</v>
      </c>
      <c r="D195" s="141" t="s">
        <v>156</v>
      </c>
      <c r="E195" s="158" t="s">
        <v>181</v>
      </c>
      <c r="F195" s="128">
        <v>17</v>
      </c>
      <c r="G195" s="112"/>
      <c r="H195" s="112"/>
      <c r="I195" s="112"/>
      <c r="J195" s="129"/>
    </row>
    <row r="196" spans="2:10" ht="18" thickBot="1" x14ac:dyDescent="0.3">
      <c r="B196" s="213"/>
      <c r="C196" s="141" t="s">
        <v>491</v>
      </c>
      <c r="D196" s="141" t="s">
        <v>157</v>
      </c>
      <c r="E196" s="158" t="s">
        <v>181</v>
      </c>
      <c r="F196" s="128">
        <v>55</v>
      </c>
      <c r="G196" s="112"/>
      <c r="H196" s="112"/>
      <c r="I196" s="112"/>
      <c r="J196" s="129"/>
    </row>
    <row r="197" spans="2:10" ht="45.75" thickBot="1" x14ac:dyDescent="0.3">
      <c r="B197" s="213"/>
      <c r="C197" s="141" t="s">
        <v>492</v>
      </c>
      <c r="D197" s="137" t="s">
        <v>493</v>
      </c>
      <c r="E197" s="158" t="s">
        <v>181</v>
      </c>
      <c r="F197" s="128">
        <v>13</v>
      </c>
      <c r="G197" s="112"/>
      <c r="H197" s="112"/>
      <c r="I197" s="112"/>
      <c r="J197" s="129"/>
    </row>
    <row r="198" spans="2:10" ht="15.75" thickBot="1" x14ac:dyDescent="0.3">
      <c r="B198" s="214"/>
      <c r="C198" s="141"/>
      <c r="D198" s="137" t="s">
        <v>229</v>
      </c>
      <c r="E198" s="158"/>
      <c r="F198" s="127"/>
      <c r="G198" s="130"/>
      <c r="H198" s="130"/>
      <c r="I198" s="130"/>
      <c r="J198" s="131"/>
    </row>
    <row r="199" spans="2:10" ht="15.75" thickBot="1" x14ac:dyDescent="0.3">
      <c r="B199" s="174"/>
      <c r="C199" s="155"/>
      <c r="D199" s="155"/>
      <c r="E199" s="159"/>
      <c r="F199" s="144"/>
      <c r="G199" s="113"/>
      <c r="H199" s="113"/>
      <c r="I199" s="113"/>
      <c r="J199" s="113"/>
    </row>
    <row r="200" spans="2:10" ht="15.75" thickBot="1" x14ac:dyDescent="0.3">
      <c r="B200" s="201" t="s">
        <v>494</v>
      </c>
      <c r="C200" s="151" t="s">
        <v>495</v>
      </c>
      <c r="D200" s="151" t="s">
        <v>496</v>
      </c>
      <c r="E200" s="157" t="s">
        <v>497</v>
      </c>
      <c r="F200" s="147">
        <v>1500</v>
      </c>
      <c r="G200" s="124"/>
      <c r="H200" s="124"/>
      <c r="I200" s="124"/>
      <c r="J200" s="125"/>
    </row>
    <row r="201" spans="2:10" ht="15.75" thickBot="1" x14ac:dyDescent="0.3">
      <c r="B201" s="202"/>
      <c r="C201" s="141" t="s">
        <v>498</v>
      </c>
      <c r="D201" s="141" t="s">
        <v>499</v>
      </c>
      <c r="E201" s="158" t="s">
        <v>497</v>
      </c>
      <c r="F201" s="148">
        <v>2500</v>
      </c>
      <c r="G201" s="112"/>
      <c r="H201" s="112"/>
      <c r="I201" s="112"/>
      <c r="J201" s="129"/>
    </row>
    <row r="202" spans="2:10" ht="15.75" thickBot="1" x14ac:dyDescent="0.3">
      <c r="B202" s="202"/>
      <c r="C202" s="141" t="s">
        <v>500</v>
      </c>
      <c r="D202" s="141" t="s">
        <v>501</v>
      </c>
      <c r="E202" s="158" t="s">
        <v>497</v>
      </c>
      <c r="F202" s="148">
        <v>3500</v>
      </c>
      <c r="G202" s="112"/>
      <c r="H202" s="112"/>
      <c r="I202" s="112"/>
      <c r="J202" s="129"/>
    </row>
    <row r="203" spans="2:10" ht="30.75" thickBot="1" x14ac:dyDescent="0.3">
      <c r="B203" s="202"/>
      <c r="C203" s="141" t="s">
        <v>502</v>
      </c>
      <c r="D203" s="141" t="s">
        <v>503</v>
      </c>
      <c r="E203" s="158" t="s">
        <v>181</v>
      </c>
      <c r="F203" s="148">
        <v>137</v>
      </c>
      <c r="G203" s="112"/>
      <c r="H203" s="112"/>
      <c r="I203" s="112"/>
      <c r="J203" s="129"/>
    </row>
    <row r="204" spans="2:10" ht="30.75" thickBot="1" x14ac:dyDescent="0.3">
      <c r="B204" s="202"/>
      <c r="C204" s="141" t="s">
        <v>504</v>
      </c>
      <c r="D204" s="141" t="s">
        <v>505</v>
      </c>
      <c r="E204" s="158" t="s">
        <v>181</v>
      </c>
      <c r="F204" s="148">
        <v>165</v>
      </c>
      <c r="G204" s="112"/>
      <c r="H204" s="112"/>
      <c r="I204" s="112"/>
      <c r="J204" s="129"/>
    </row>
    <row r="205" spans="2:10" ht="18" thickBot="1" x14ac:dyDescent="0.3">
      <c r="B205" s="202"/>
      <c r="C205" s="141" t="s">
        <v>506</v>
      </c>
      <c r="D205" s="141" t="s">
        <v>507</v>
      </c>
      <c r="E205" s="158" t="s">
        <v>181</v>
      </c>
      <c r="F205" s="148">
        <v>66</v>
      </c>
      <c r="G205" s="112"/>
      <c r="H205" s="112"/>
      <c r="I205" s="112"/>
      <c r="J205" s="129"/>
    </row>
    <row r="206" spans="2:10" ht="15.75" thickBot="1" x14ac:dyDescent="0.3">
      <c r="B206" s="203"/>
      <c r="C206" s="126"/>
      <c r="D206" s="137" t="s">
        <v>508</v>
      </c>
      <c r="E206" s="127"/>
      <c r="F206" s="127"/>
      <c r="G206" s="130"/>
      <c r="H206" s="130"/>
      <c r="I206" s="130"/>
      <c r="J206" s="131"/>
    </row>
    <row r="207" spans="2:10" ht="15.75" thickBot="1" x14ac:dyDescent="0.3">
      <c r="B207" s="178"/>
      <c r="C207" s="142"/>
      <c r="D207" s="164"/>
      <c r="E207" s="144"/>
      <c r="F207" s="144"/>
      <c r="G207" s="113"/>
      <c r="H207" s="113"/>
      <c r="I207" s="113"/>
      <c r="J207" s="113"/>
    </row>
    <row r="208" spans="2:10" ht="45.75" thickBot="1" x14ac:dyDescent="0.3">
      <c r="B208" s="201" t="s">
        <v>509</v>
      </c>
      <c r="C208" s="180" t="s">
        <v>510</v>
      </c>
      <c r="D208" s="181" t="s">
        <v>585</v>
      </c>
      <c r="E208" s="157" t="s">
        <v>511</v>
      </c>
      <c r="F208" s="123">
        <v>1500</v>
      </c>
      <c r="G208" s="124"/>
      <c r="H208" s="124"/>
      <c r="I208" s="124"/>
      <c r="J208" s="125"/>
    </row>
    <row r="209" spans="2:10" ht="45.75" thickBot="1" x14ac:dyDescent="0.3">
      <c r="B209" s="202"/>
      <c r="C209" s="182" t="s">
        <v>512</v>
      </c>
      <c r="D209" s="183" t="s">
        <v>586</v>
      </c>
      <c r="E209" s="158" t="s">
        <v>511</v>
      </c>
      <c r="F209" s="128">
        <v>1500</v>
      </c>
      <c r="G209" s="112"/>
      <c r="H209" s="112"/>
      <c r="I209" s="112"/>
      <c r="J209" s="129"/>
    </row>
    <row r="210" spans="2:10" ht="30.75" thickBot="1" x14ac:dyDescent="0.3">
      <c r="B210" s="202"/>
      <c r="C210" s="141" t="s">
        <v>513</v>
      </c>
      <c r="D210" s="137" t="s">
        <v>514</v>
      </c>
      <c r="E210" s="158" t="s">
        <v>511</v>
      </c>
      <c r="F210" s="128">
        <v>1000</v>
      </c>
      <c r="G210" s="112"/>
      <c r="H210" s="112"/>
      <c r="I210" s="112"/>
      <c r="J210" s="129"/>
    </row>
    <row r="211" spans="2:10" ht="30.75" thickBot="1" x14ac:dyDescent="0.3">
      <c r="B211" s="202"/>
      <c r="C211" s="141" t="s">
        <v>515</v>
      </c>
      <c r="D211" s="137" t="s">
        <v>516</v>
      </c>
      <c r="E211" s="158" t="s">
        <v>511</v>
      </c>
      <c r="F211" s="128">
        <v>350</v>
      </c>
      <c r="G211" s="112"/>
      <c r="H211" s="112"/>
      <c r="I211" s="112"/>
      <c r="J211" s="129"/>
    </row>
    <row r="212" spans="2:10" ht="30.75" thickBot="1" x14ac:dyDescent="0.3">
      <c r="B212" s="202"/>
      <c r="C212" s="141" t="s">
        <v>517</v>
      </c>
      <c r="D212" s="137" t="s">
        <v>518</v>
      </c>
      <c r="E212" s="161" t="s">
        <v>11</v>
      </c>
      <c r="F212" s="128">
        <v>20</v>
      </c>
      <c r="G212" s="112"/>
      <c r="H212" s="112"/>
      <c r="I212" s="112"/>
      <c r="J212" s="129"/>
    </row>
    <row r="213" spans="2:10" ht="15.75" thickBot="1" x14ac:dyDescent="0.3">
      <c r="B213" s="202"/>
      <c r="C213" s="141" t="s">
        <v>519</v>
      </c>
      <c r="D213" s="137" t="s">
        <v>520</v>
      </c>
      <c r="E213" s="161" t="s">
        <v>11</v>
      </c>
      <c r="F213" s="128">
        <v>50</v>
      </c>
      <c r="G213" s="112"/>
      <c r="H213" s="112"/>
      <c r="I213" s="112"/>
      <c r="J213" s="129"/>
    </row>
    <row r="214" spans="2:10" ht="30.75" thickBot="1" x14ac:dyDescent="0.3">
      <c r="B214" s="202"/>
      <c r="C214" s="141" t="s">
        <v>521</v>
      </c>
      <c r="D214" s="141" t="s">
        <v>522</v>
      </c>
      <c r="E214" s="158" t="s">
        <v>523</v>
      </c>
      <c r="F214" s="128">
        <v>25</v>
      </c>
      <c r="G214" s="112"/>
      <c r="H214" s="112"/>
      <c r="I214" s="112"/>
      <c r="J214" s="129"/>
    </row>
    <row r="215" spans="2:10" ht="30.75" thickBot="1" x14ac:dyDescent="0.3">
      <c r="B215" s="202"/>
      <c r="C215" s="141" t="s">
        <v>524</v>
      </c>
      <c r="D215" s="141" t="s">
        <v>525</v>
      </c>
      <c r="E215" s="158" t="s">
        <v>523</v>
      </c>
      <c r="F215" s="128">
        <v>22</v>
      </c>
      <c r="G215" s="112"/>
      <c r="H215" s="112"/>
      <c r="I215" s="112"/>
      <c r="J215" s="129"/>
    </row>
    <row r="216" spans="2:10" ht="30.75" thickBot="1" x14ac:dyDescent="0.3">
      <c r="B216" s="202"/>
      <c r="C216" s="137" t="s">
        <v>526</v>
      </c>
      <c r="D216" s="137" t="s">
        <v>527</v>
      </c>
      <c r="E216" s="158" t="s">
        <v>158</v>
      </c>
      <c r="F216" s="128">
        <v>0.2</v>
      </c>
      <c r="G216" s="112"/>
      <c r="H216" s="112"/>
      <c r="I216" s="112"/>
      <c r="J216" s="129"/>
    </row>
    <row r="217" spans="2:10" ht="30.75" thickBot="1" x14ac:dyDescent="0.3">
      <c r="B217" s="202"/>
      <c r="C217" s="137" t="s">
        <v>528</v>
      </c>
      <c r="D217" s="137" t="s">
        <v>529</v>
      </c>
      <c r="E217" s="158" t="s">
        <v>158</v>
      </c>
      <c r="F217" s="128">
        <v>55</v>
      </c>
      <c r="G217" s="112"/>
      <c r="H217" s="112"/>
      <c r="I217" s="112"/>
      <c r="J217" s="129"/>
    </row>
    <row r="218" spans="2:10" ht="45.75" thickBot="1" x14ac:dyDescent="0.3">
      <c r="B218" s="202"/>
      <c r="C218" s="141" t="s">
        <v>530</v>
      </c>
      <c r="D218" s="137" t="s">
        <v>531</v>
      </c>
      <c r="E218" s="158" t="s">
        <v>523</v>
      </c>
      <c r="F218" s="148">
        <v>132</v>
      </c>
      <c r="G218" s="112"/>
      <c r="H218" s="112"/>
      <c r="I218" s="112"/>
      <c r="J218" s="129"/>
    </row>
    <row r="219" spans="2:10" ht="30.75" thickBot="1" x14ac:dyDescent="0.3">
      <c r="B219" s="202"/>
      <c r="C219" s="141" t="s">
        <v>532</v>
      </c>
      <c r="D219" s="137" t="s">
        <v>533</v>
      </c>
      <c r="E219" s="158" t="s">
        <v>511</v>
      </c>
      <c r="F219" s="128">
        <v>900</v>
      </c>
      <c r="G219" s="112"/>
      <c r="H219" s="112"/>
      <c r="I219" s="112"/>
      <c r="J219" s="129"/>
    </row>
    <row r="220" spans="2:10" ht="30.75" thickBot="1" x14ac:dyDescent="0.3">
      <c r="B220" s="202"/>
      <c r="C220" s="141" t="s">
        <v>534</v>
      </c>
      <c r="D220" s="137" t="s">
        <v>535</v>
      </c>
      <c r="E220" s="158" t="s">
        <v>511</v>
      </c>
      <c r="F220" s="128">
        <v>1000</v>
      </c>
      <c r="G220" s="112"/>
      <c r="H220" s="112"/>
      <c r="I220" s="112"/>
      <c r="J220" s="129"/>
    </row>
    <row r="221" spans="2:10" ht="30.75" thickBot="1" x14ac:dyDescent="0.3">
      <c r="B221" s="202"/>
      <c r="C221" s="141" t="s">
        <v>536</v>
      </c>
      <c r="D221" s="137" t="s">
        <v>537</v>
      </c>
      <c r="E221" s="158" t="s">
        <v>511</v>
      </c>
      <c r="F221" s="128">
        <v>1800</v>
      </c>
      <c r="G221" s="112"/>
      <c r="H221" s="112"/>
      <c r="I221" s="112"/>
      <c r="J221" s="129"/>
    </row>
    <row r="222" spans="2:10" ht="30.75" thickBot="1" x14ac:dyDescent="0.3">
      <c r="B222" s="202"/>
      <c r="C222" s="141" t="s">
        <v>538</v>
      </c>
      <c r="D222" s="137" t="s">
        <v>539</v>
      </c>
      <c r="E222" s="158" t="s">
        <v>511</v>
      </c>
      <c r="F222" s="128">
        <v>2000</v>
      </c>
      <c r="G222" s="112"/>
      <c r="H222" s="112"/>
      <c r="I222" s="112"/>
      <c r="J222" s="129"/>
    </row>
    <row r="223" spans="2:10" ht="45.75" thickBot="1" x14ac:dyDescent="0.3">
      <c r="B223" s="202"/>
      <c r="C223" s="141" t="s">
        <v>540</v>
      </c>
      <c r="D223" s="137" t="s">
        <v>541</v>
      </c>
      <c r="E223" s="158" t="s">
        <v>523</v>
      </c>
      <c r="F223" s="128">
        <v>38</v>
      </c>
      <c r="G223" s="112"/>
      <c r="H223" s="112"/>
      <c r="I223" s="112"/>
      <c r="J223" s="129"/>
    </row>
    <row r="224" spans="2:10" ht="60.75" thickBot="1" x14ac:dyDescent="0.3">
      <c r="B224" s="202"/>
      <c r="C224" s="141" t="s">
        <v>542</v>
      </c>
      <c r="D224" s="137" t="s">
        <v>543</v>
      </c>
      <c r="E224" s="158" t="s">
        <v>523</v>
      </c>
      <c r="F224" s="128">
        <v>28</v>
      </c>
      <c r="G224" s="112"/>
      <c r="H224" s="112"/>
      <c r="I224" s="112"/>
      <c r="J224" s="129"/>
    </row>
    <row r="225" spans="2:10" ht="30.75" thickBot="1" x14ac:dyDescent="0.3">
      <c r="B225" s="202"/>
      <c r="C225" s="141" t="s">
        <v>544</v>
      </c>
      <c r="D225" s="137" t="s">
        <v>545</v>
      </c>
      <c r="E225" s="158" t="s">
        <v>523</v>
      </c>
      <c r="F225" s="148">
        <v>50</v>
      </c>
      <c r="G225" s="112"/>
      <c r="H225" s="112"/>
      <c r="I225" s="112"/>
      <c r="J225" s="129"/>
    </row>
    <row r="226" spans="2:10" ht="30.75" thickBot="1" x14ac:dyDescent="0.3">
      <c r="B226" s="202"/>
      <c r="C226" s="141" t="s">
        <v>546</v>
      </c>
      <c r="D226" s="137" t="s">
        <v>547</v>
      </c>
      <c r="E226" s="158" t="s">
        <v>523</v>
      </c>
      <c r="F226" s="148">
        <v>40</v>
      </c>
      <c r="G226" s="112"/>
      <c r="H226" s="112"/>
      <c r="I226" s="112"/>
      <c r="J226" s="129"/>
    </row>
    <row r="227" spans="2:10" ht="30.75" thickBot="1" x14ac:dyDescent="0.3">
      <c r="B227" s="202"/>
      <c r="C227" s="141" t="s">
        <v>548</v>
      </c>
      <c r="D227" s="137" t="s">
        <v>549</v>
      </c>
      <c r="E227" s="158" t="s">
        <v>523</v>
      </c>
      <c r="F227" s="148">
        <v>25</v>
      </c>
      <c r="G227" s="112"/>
      <c r="H227" s="112"/>
      <c r="I227" s="112"/>
      <c r="J227" s="129"/>
    </row>
    <row r="228" spans="2:10" ht="30.75" thickBot="1" x14ac:dyDescent="0.3">
      <c r="B228" s="202"/>
      <c r="C228" s="141" t="s">
        <v>550</v>
      </c>
      <c r="D228" s="137" t="s">
        <v>551</v>
      </c>
      <c r="E228" s="158" t="s">
        <v>523</v>
      </c>
      <c r="F228" s="148">
        <v>66</v>
      </c>
      <c r="G228" s="112"/>
      <c r="H228" s="112"/>
      <c r="I228" s="112"/>
      <c r="J228" s="129"/>
    </row>
    <row r="229" spans="2:10" ht="18" thickBot="1" x14ac:dyDescent="0.3">
      <c r="B229" s="202"/>
      <c r="C229" s="141" t="s">
        <v>552</v>
      </c>
      <c r="D229" s="137" t="s">
        <v>159</v>
      </c>
      <c r="E229" s="158" t="s">
        <v>523</v>
      </c>
      <c r="F229" s="148">
        <v>35</v>
      </c>
      <c r="G229" s="112"/>
      <c r="H229" s="112"/>
      <c r="I229" s="112"/>
      <c r="J229" s="129"/>
    </row>
    <row r="230" spans="2:10" ht="45.75" thickBot="1" x14ac:dyDescent="0.3">
      <c r="B230" s="202"/>
      <c r="C230" s="141" t="s">
        <v>553</v>
      </c>
      <c r="D230" s="137" t="s">
        <v>554</v>
      </c>
      <c r="E230" s="158" t="s">
        <v>511</v>
      </c>
      <c r="F230" s="148">
        <v>1500</v>
      </c>
      <c r="G230" s="112"/>
      <c r="H230" s="112"/>
      <c r="I230" s="112"/>
      <c r="J230" s="129"/>
    </row>
    <row r="231" spans="2:10" ht="30.75" thickBot="1" x14ac:dyDescent="0.3">
      <c r="B231" s="202"/>
      <c r="C231" s="141" t="s">
        <v>555</v>
      </c>
      <c r="D231" s="137" t="s">
        <v>556</v>
      </c>
      <c r="E231" s="158" t="s">
        <v>511</v>
      </c>
      <c r="F231" s="148">
        <v>800</v>
      </c>
      <c r="G231" s="112"/>
      <c r="H231" s="112"/>
      <c r="I231" s="112"/>
      <c r="J231" s="129"/>
    </row>
    <row r="232" spans="2:10" ht="15.75" thickBot="1" x14ac:dyDescent="0.3">
      <c r="B232" s="202"/>
      <c r="C232" s="141" t="s">
        <v>557</v>
      </c>
      <c r="D232" s="137" t="s">
        <v>558</v>
      </c>
      <c r="E232" s="158" t="s">
        <v>511</v>
      </c>
      <c r="F232" s="148">
        <v>1700</v>
      </c>
      <c r="G232" s="112"/>
      <c r="H232" s="112"/>
      <c r="I232" s="112"/>
      <c r="J232" s="129"/>
    </row>
    <row r="233" spans="2:10" ht="15.75" thickBot="1" x14ac:dyDescent="0.3">
      <c r="B233" s="202"/>
      <c r="C233" s="141" t="s">
        <v>559</v>
      </c>
      <c r="D233" s="141" t="s">
        <v>560</v>
      </c>
      <c r="E233" s="158" t="s">
        <v>10</v>
      </c>
      <c r="F233" s="148">
        <v>1200</v>
      </c>
      <c r="G233" s="112"/>
      <c r="H233" s="112"/>
      <c r="I233" s="112"/>
      <c r="J233" s="129"/>
    </row>
    <row r="234" spans="2:10" ht="75.75" thickBot="1" x14ac:dyDescent="0.3">
      <c r="B234" s="202"/>
      <c r="C234" s="141" t="s">
        <v>561</v>
      </c>
      <c r="D234" s="137" t="s">
        <v>562</v>
      </c>
      <c r="E234" s="158" t="s">
        <v>10</v>
      </c>
      <c r="F234" s="148">
        <v>1200</v>
      </c>
      <c r="G234" s="112"/>
      <c r="H234" s="112"/>
      <c r="I234" s="112"/>
      <c r="J234" s="129"/>
    </row>
    <row r="235" spans="2:10" ht="75.75" thickBot="1" x14ac:dyDescent="0.3">
      <c r="B235" s="202"/>
      <c r="C235" s="141" t="s">
        <v>563</v>
      </c>
      <c r="D235" s="137" t="s">
        <v>564</v>
      </c>
      <c r="E235" s="158" t="s">
        <v>10</v>
      </c>
      <c r="F235" s="148">
        <v>1500</v>
      </c>
      <c r="G235" s="112"/>
      <c r="H235" s="112"/>
      <c r="I235" s="112"/>
      <c r="J235" s="129"/>
    </row>
    <row r="236" spans="2:10" ht="15.75" thickBot="1" x14ac:dyDescent="0.3">
      <c r="B236" s="203"/>
      <c r="C236" s="141"/>
      <c r="D236" s="137" t="s">
        <v>508</v>
      </c>
      <c r="E236" s="158"/>
      <c r="F236" s="138"/>
      <c r="G236" s="130"/>
      <c r="H236" s="130"/>
      <c r="I236" s="130"/>
      <c r="J236" s="131"/>
    </row>
    <row r="237" spans="2:10" ht="15.75" thickBot="1" x14ac:dyDescent="0.3">
      <c r="B237" s="173"/>
      <c r="C237" s="155"/>
      <c r="D237" s="155"/>
      <c r="E237" s="159"/>
      <c r="F237" s="144"/>
      <c r="G237" s="113"/>
      <c r="H237" s="113"/>
      <c r="I237" s="113"/>
      <c r="J237" s="113"/>
    </row>
    <row r="238" spans="2:10" ht="90.75" thickBot="1" x14ac:dyDescent="0.3">
      <c r="B238" s="201" t="s">
        <v>565</v>
      </c>
      <c r="C238" s="151" t="s">
        <v>566</v>
      </c>
      <c r="D238" s="136" t="s">
        <v>567</v>
      </c>
      <c r="E238" s="157" t="s">
        <v>568</v>
      </c>
      <c r="F238" s="123">
        <v>3</v>
      </c>
      <c r="G238" s="124"/>
      <c r="H238" s="124"/>
      <c r="I238" s="124"/>
      <c r="J238" s="125"/>
    </row>
    <row r="239" spans="2:10" ht="15.75" thickBot="1" x14ac:dyDescent="0.3">
      <c r="B239" s="202"/>
      <c r="C239" s="141" t="s">
        <v>569</v>
      </c>
      <c r="D239" s="141" t="s">
        <v>570</v>
      </c>
      <c r="E239" s="158" t="s">
        <v>16</v>
      </c>
      <c r="F239" s="128">
        <v>48</v>
      </c>
      <c r="G239" s="112"/>
      <c r="H239" s="112"/>
      <c r="I239" s="112"/>
      <c r="J239" s="129"/>
    </row>
    <row r="240" spans="2:10" ht="57" thickBot="1" x14ac:dyDescent="0.3">
      <c r="B240" s="202"/>
      <c r="C240" s="141" t="s">
        <v>571</v>
      </c>
      <c r="D240" s="165" t="s">
        <v>572</v>
      </c>
      <c r="E240" s="166" t="s">
        <v>573</v>
      </c>
      <c r="F240" s="148">
        <v>400</v>
      </c>
      <c r="G240" s="112"/>
      <c r="H240" s="112"/>
      <c r="I240" s="112"/>
      <c r="J240" s="129"/>
    </row>
    <row r="241" spans="2:10" ht="57" thickBot="1" x14ac:dyDescent="0.3">
      <c r="B241" s="202"/>
      <c r="C241" s="141" t="s">
        <v>574</v>
      </c>
      <c r="D241" s="165" t="s">
        <v>575</v>
      </c>
      <c r="E241" s="167" t="s">
        <v>573</v>
      </c>
      <c r="F241" s="148">
        <v>400</v>
      </c>
      <c r="G241" s="112"/>
      <c r="H241" s="112"/>
      <c r="I241" s="112"/>
      <c r="J241" s="129"/>
    </row>
    <row r="242" spans="2:10" ht="23.25" thickBot="1" x14ac:dyDescent="0.3">
      <c r="B242" s="202"/>
      <c r="C242" s="141" t="s">
        <v>576</v>
      </c>
      <c r="D242" s="165" t="s">
        <v>577</v>
      </c>
      <c r="E242" s="167" t="s">
        <v>573</v>
      </c>
      <c r="F242" s="148">
        <v>300</v>
      </c>
      <c r="G242" s="112"/>
      <c r="H242" s="112"/>
      <c r="I242" s="112"/>
      <c r="J242" s="129"/>
    </row>
    <row r="243" spans="2:10" ht="23.25" thickBot="1" x14ac:dyDescent="0.3">
      <c r="B243" s="202"/>
      <c r="C243" s="141" t="s">
        <v>578</v>
      </c>
      <c r="D243" s="165" t="s">
        <v>579</v>
      </c>
      <c r="E243" s="167" t="s">
        <v>573</v>
      </c>
      <c r="F243" s="148">
        <v>500</v>
      </c>
      <c r="G243" s="112"/>
      <c r="H243" s="112"/>
      <c r="I243" s="112"/>
      <c r="J243" s="129"/>
    </row>
    <row r="244" spans="2:10" ht="23.25" thickBot="1" x14ac:dyDescent="0.3">
      <c r="B244" s="202"/>
      <c r="C244" s="141" t="s">
        <v>580</v>
      </c>
      <c r="D244" s="165" t="s">
        <v>581</v>
      </c>
      <c r="E244" s="167" t="s">
        <v>573</v>
      </c>
      <c r="F244" s="148">
        <v>700</v>
      </c>
      <c r="G244" s="112"/>
      <c r="H244" s="112"/>
      <c r="I244" s="112"/>
      <c r="J244" s="129"/>
    </row>
    <row r="245" spans="2:10" ht="45.75" thickBot="1" x14ac:dyDescent="0.3">
      <c r="B245" s="202"/>
      <c r="C245" s="141" t="s">
        <v>582</v>
      </c>
      <c r="D245" s="165" t="s">
        <v>583</v>
      </c>
      <c r="E245" s="167" t="s">
        <v>573</v>
      </c>
      <c r="F245" s="148">
        <v>250</v>
      </c>
      <c r="G245" s="112"/>
      <c r="H245" s="112"/>
      <c r="I245" s="112"/>
      <c r="J245" s="129"/>
    </row>
    <row r="246" spans="2:10" ht="15.75" thickBot="1" x14ac:dyDescent="0.3">
      <c r="B246" s="203"/>
      <c r="C246" s="141"/>
      <c r="D246" s="168" t="s">
        <v>229</v>
      </c>
      <c r="E246" s="158"/>
      <c r="F246" s="127"/>
      <c r="G246" s="130"/>
      <c r="H246" s="130"/>
      <c r="I246" s="130"/>
      <c r="J246" s="131"/>
    </row>
    <row r="247" spans="2:10" ht="15.75" thickBot="1" x14ac:dyDescent="0.3">
      <c r="B247" s="215" t="s">
        <v>52</v>
      </c>
      <c r="C247" s="216"/>
      <c r="D247" s="216"/>
      <c r="E247" s="216"/>
      <c r="F247" s="216"/>
      <c r="G247" s="217"/>
      <c r="H247" s="169">
        <f>SUM(H12:H246)</f>
        <v>0</v>
      </c>
      <c r="I247" s="169">
        <f>SUM(I12:I246)</f>
        <v>0</v>
      </c>
      <c r="J247" s="170">
        <f>SUM(J12:J246)</f>
        <v>0</v>
      </c>
    </row>
    <row r="248" spans="2:10" ht="15.75" thickBot="1" x14ac:dyDescent="0.3">
      <c r="B248" s="171" t="s">
        <v>120</v>
      </c>
      <c r="C248" s="218"/>
      <c r="D248" s="219"/>
      <c r="E248" s="219"/>
      <c r="F248" s="219"/>
      <c r="G248" s="219"/>
      <c r="H248" s="219"/>
      <c r="I248" s="219"/>
      <c r="J248" s="220"/>
    </row>
  </sheetData>
  <mergeCells count="35">
    <mergeCell ref="B156:B157"/>
    <mergeCell ref="B159:B163"/>
    <mergeCell ref="B165:B169"/>
    <mergeCell ref="B171:B177"/>
    <mergeCell ref="B247:G247"/>
    <mergeCell ref="C248:J248"/>
    <mergeCell ref="B180:B189"/>
    <mergeCell ref="B191:B198"/>
    <mergeCell ref="B200:B206"/>
    <mergeCell ref="B208:B236"/>
    <mergeCell ref="B238:B246"/>
    <mergeCell ref="B92:B103"/>
    <mergeCell ref="B105:B119"/>
    <mergeCell ref="B121:B143"/>
    <mergeCell ref="B145:B148"/>
    <mergeCell ref="B150:B154"/>
    <mergeCell ref="B32:B37"/>
    <mergeCell ref="B39:B51"/>
    <mergeCell ref="B53:B66"/>
    <mergeCell ref="B68:B81"/>
    <mergeCell ref="B83:B90"/>
    <mergeCell ref="B10:J10"/>
    <mergeCell ref="B12:B17"/>
    <mergeCell ref="B19:B30"/>
    <mergeCell ref="C25:C26"/>
    <mergeCell ref="B1:J1"/>
    <mergeCell ref="B2:J2"/>
    <mergeCell ref="B3:J3"/>
    <mergeCell ref="B5:J5"/>
    <mergeCell ref="B7:C9"/>
    <mergeCell ref="D7:J7"/>
    <mergeCell ref="D8:J8"/>
    <mergeCell ref="D9:J9"/>
    <mergeCell ref="E25:E26"/>
    <mergeCell ref="F25:F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I52"/>
  <sheetViews>
    <sheetView topLeftCell="A38" workbookViewId="0">
      <selection activeCell="A50" sqref="A50:XFD56"/>
    </sheetView>
  </sheetViews>
  <sheetFormatPr defaultColWidth="8.85546875" defaultRowHeight="14.25" x14ac:dyDescent="0.2"/>
  <cols>
    <col min="1" max="1" width="5.85546875" style="12" customWidth="1"/>
    <col min="2" max="2" width="31.140625" style="12" customWidth="1"/>
    <col min="3" max="3" width="11.5703125" style="12" customWidth="1"/>
    <col min="4" max="4" width="12.7109375" style="12" customWidth="1"/>
    <col min="5" max="5" width="10.7109375" style="12" customWidth="1"/>
    <col min="6" max="6" width="10.85546875" style="23" customWidth="1"/>
    <col min="7" max="7" width="10.5703125" style="23" customWidth="1"/>
    <col min="8" max="8" width="17.42578125" style="23" customWidth="1"/>
    <col min="9" max="9" width="18.7109375" style="12" customWidth="1"/>
    <col min="10" max="16384" width="8.85546875" style="12"/>
  </cols>
  <sheetData>
    <row r="1" spans="1:9" s="11" customFormat="1" ht="25.5" customHeight="1" x14ac:dyDescent="0.25">
      <c r="A1" s="197" t="s">
        <v>18</v>
      </c>
      <c r="B1" s="197"/>
      <c r="C1" s="197"/>
      <c r="D1" s="197"/>
      <c r="E1" s="197"/>
      <c r="F1" s="197"/>
      <c r="G1" s="197"/>
      <c r="H1" s="197"/>
    </row>
    <row r="2" spans="1:9" s="11" customFormat="1" ht="23.25" customHeight="1" x14ac:dyDescent="0.25">
      <c r="A2" s="197" t="s">
        <v>19</v>
      </c>
      <c r="B2" s="197"/>
      <c r="C2" s="197"/>
      <c r="D2" s="197"/>
      <c r="E2" s="197"/>
      <c r="F2" s="197"/>
      <c r="G2" s="197"/>
      <c r="H2" s="197"/>
    </row>
    <row r="3" spans="1:9" s="11" customFormat="1" ht="23.25" customHeight="1" x14ac:dyDescent="0.25">
      <c r="A3" s="197" t="s">
        <v>127</v>
      </c>
      <c r="B3" s="197"/>
      <c r="C3" s="197"/>
      <c r="D3" s="197"/>
      <c r="E3" s="197"/>
      <c r="F3" s="197"/>
      <c r="G3" s="197"/>
      <c r="H3" s="197"/>
    </row>
    <row r="5" spans="1:9" ht="22.15" customHeight="1" x14ac:dyDescent="0.2">
      <c r="A5" s="222" t="s">
        <v>51</v>
      </c>
      <c r="B5" s="223"/>
      <c r="C5" s="223"/>
      <c r="D5" s="223"/>
      <c r="E5" s="223"/>
      <c r="F5" s="223"/>
      <c r="G5" s="223"/>
      <c r="H5" s="224"/>
    </row>
    <row r="6" spans="1:9" x14ac:dyDescent="0.2">
      <c r="A6" s="226" t="s">
        <v>0</v>
      </c>
      <c r="B6" s="17" t="s">
        <v>1</v>
      </c>
      <c r="C6" s="226" t="s">
        <v>17</v>
      </c>
      <c r="D6" s="227" t="s">
        <v>2</v>
      </c>
      <c r="E6" s="227" t="s">
        <v>3</v>
      </c>
      <c r="F6" s="221" t="s">
        <v>4</v>
      </c>
      <c r="G6" s="221" t="s">
        <v>5</v>
      </c>
      <c r="H6" s="221" t="s">
        <v>6</v>
      </c>
      <c r="I6" s="221" t="s">
        <v>36</v>
      </c>
    </row>
    <row r="7" spans="1:9" ht="25.5" x14ac:dyDescent="0.2">
      <c r="A7" s="226"/>
      <c r="B7" s="17" t="s">
        <v>7</v>
      </c>
      <c r="C7" s="226"/>
      <c r="D7" s="227"/>
      <c r="E7" s="227"/>
      <c r="F7" s="221"/>
      <c r="G7" s="221"/>
      <c r="H7" s="221"/>
      <c r="I7" s="221"/>
    </row>
    <row r="8" spans="1:9" s="18" customFormat="1" x14ac:dyDescent="0.2">
      <c r="A8" s="26" t="s">
        <v>24</v>
      </c>
      <c r="B8" s="26" t="s">
        <v>25</v>
      </c>
      <c r="C8" s="26"/>
      <c r="D8" s="26"/>
      <c r="E8" s="26"/>
      <c r="F8" s="27"/>
      <c r="G8" s="27"/>
      <c r="H8" s="27"/>
      <c r="I8" s="28"/>
    </row>
    <row r="9" spans="1:9" x14ac:dyDescent="0.2">
      <c r="A9" s="19"/>
      <c r="B9" s="19"/>
      <c r="C9" s="19"/>
      <c r="D9" s="19"/>
      <c r="E9" s="19"/>
      <c r="F9" s="20">
        <f t="shared" ref="F9:F46" si="0">ROUND(D9*E9,2)</f>
        <v>0</v>
      </c>
      <c r="G9" s="21">
        <f t="shared" ref="G9:G46" si="1">ROUND(F9*24%,2)</f>
        <v>0</v>
      </c>
      <c r="H9" s="21">
        <f t="shared" ref="H9:H46" si="2">F9+G9</f>
        <v>0</v>
      </c>
      <c r="I9" s="13"/>
    </row>
    <row r="10" spans="1:9" x14ac:dyDescent="0.2">
      <c r="A10" s="19"/>
      <c r="B10" s="19"/>
      <c r="C10" s="19"/>
      <c r="D10" s="19"/>
      <c r="E10" s="19"/>
      <c r="F10" s="20">
        <f t="shared" si="0"/>
        <v>0</v>
      </c>
      <c r="G10" s="21">
        <f t="shared" si="1"/>
        <v>0</v>
      </c>
      <c r="H10" s="21">
        <f t="shared" si="2"/>
        <v>0</v>
      </c>
      <c r="I10" s="13"/>
    </row>
    <row r="11" spans="1:9" x14ac:dyDescent="0.2">
      <c r="A11" s="14"/>
      <c r="B11" s="14" t="s">
        <v>8</v>
      </c>
      <c r="C11" s="14"/>
      <c r="D11" s="14"/>
      <c r="E11" s="14"/>
      <c r="F11" s="15">
        <f>SUM(F8:F10)</f>
        <v>0</v>
      </c>
      <c r="G11" s="15">
        <f>SUM(G8:G10)</f>
        <v>0</v>
      </c>
      <c r="H11" s="15">
        <f>SUM(H8:H10)</f>
        <v>0</v>
      </c>
      <c r="I11" s="16"/>
    </row>
    <row r="12" spans="1:9" s="18" customFormat="1" x14ac:dyDescent="0.2">
      <c r="A12" s="26" t="s">
        <v>26</v>
      </c>
      <c r="B12" s="26" t="s">
        <v>27</v>
      </c>
      <c r="C12" s="26"/>
      <c r="D12" s="26"/>
      <c r="E12" s="26"/>
      <c r="F12" s="27"/>
      <c r="G12" s="27"/>
      <c r="H12" s="27"/>
      <c r="I12" s="28"/>
    </row>
    <row r="13" spans="1:9" x14ac:dyDescent="0.2">
      <c r="A13" s="19"/>
      <c r="B13" s="19"/>
      <c r="C13" s="19"/>
      <c r="D13" s="19"/>
      <c r="E13" s="19"/>
      <c r="F13" s="20">
        <f t="shared" si="0"/>
        <v>0</v>
      </c>
      <c r="G13" s="21">
        <f t="shared" si="1"/>
        <v>0</v>
      </c>
      <c r="H13" s="21">
        <f t="shared" si="2"/>
        <v>0</v>
      </c>
      <c r="I13" s="13"/>
    </row>
    <row r="14" spans="1:9" x14ac:dyDescent="0.2">
      <c r="A14" s="19"/>
      <c r="B14" s="19"/>
      <c r="C14" s="19"/>
      <c r="D14" s="19"/>
      <c r="E14" s="19"/>
      <c r="F14" s="20">
        <f t="shared" si="0"/>
        <v>0</v>
      </c>
      <c r="G14" s="21">
        <f t="shared" si="1"/>
        <v>0</v>
      </c>
      <c r="H14" s="21">
        <f t="shared" si="2"/>
        <v>0</v>
      </c>
      <c r="I14" s="13"/>
    </row>
    <row r="15" spans="1:9" x14ac:dyDescent="0.2">
      <c r="A15" s="14"/>
      <c r="B15" s="14" t="s">
        <v>8</v>
      </c>
      <c r="C15" s="14"/>
      <c r="D15" s="14"/>
      <c r="E15" s="14"/>
      <c r="F15" s="15">
        <f>SUM(F12:F14)</f>
        <v>0</v>
      </c>
      <c r="G15" s="15">
        <f t="shared" ref="G15:H15" si="3">SUM(G12:G14)</f>
        <v>0</v>
      </c>
      <c r="H15" s="15">
        <f t="shared" si="3"/>
        <v>0</v>
      </c>
      <c r="I15" s="16"/>
    </row>
    <row r="16" spans="1:9" s="18" customFormat="1" x14ac:dyDescent="0.2">
      <c r="A16" s="26" t="s">
        <v>28</v>
      </c>
      <c r="B16" s="26" t="s">
        <v>29</v>
      </c>
      <c r="C16" s="26"/>
      <c r="D16" s="26"/>
      <c r="E16" s="26"/>
      <c r="F16" s="27"/>
      <c r="G16" s="27"/>
      <c r="H16" s="27"/>
      <c r="I16" s="28"/>
    </row>
    <row r="17" spans="1:9" x14ac:dyDescent="0.2">
      <c r="A17" s="19"/>
      <c r="B17" s="19"/>
      <c r="C17" s="19"/>
      <c r="D17" s="19"/>
      <c r="E17" s="19"/>
      <c r="F17" s="20">
        <f t="shared" si="0"/>
        <v>0</v>
      </c>
      <c r="G17" s="21">
        <f t="shared" si="1"/>
        <v>0</v>
      </c>
      <c r="H17" s="21">
        <f t="shared" si="2"/>
        <v>0</v>
      </c>
      <c r="I17" s="13"/>
    </row>
    <row r="18" spans="1:9" x14ac:dyDescent="0.2">
      <c r="A18" s="19"/>
      <c r="B18" s="19"/>
      <c r="C18" s="19"/>
      <c r="D18" s="19"/>
      <c r="E18" s="19"/>
      <c r="F18" s="20">
        <f t="shared" si="0"/>
        <v>0</v>
      </c>
      <c r="G18" s="21">
        <f t="shared" si="1"/>
        <v>0</v>
      </c>
      <c r="H18" s="21">
        <f t="shared" si="2"/>
        <v>0</v>
      </c>
      <c r="I18" s="13"/>
    </row>
    <row r="19" spans="1:9" x14ac:dyDescent="0.2">
      <c r="A19" s="14"/>
      <c r="B19" s="14" t="s">
        <v>8</v>
      </c>
      <c r="C19" s="14"/>
      <c r="D19" s="14"/>
      <c r="E19" s="14"/>
      <c r="F19" s="15">
        <f>SUM(F16:F18)</f>
        <v>0</v>
      </c>
      <c r="G19" s="15">
        <f>SUM(G16:G18)</f>
        <v>0</v>
      </c>
      <c r="H19" s="15">
        <f>SUM(H16:H18)</f>
        <v>0</v>
      </c>
      <c r="I19" s="16"/>
    </row>
    <row r="20" spans="1:9" s="39" customFormat="1" ht="28.15" customHeight="1" x14ac:dyDescent="0.2">
      <c r="A20" s="26" t="s">
        <v>30</v>
      </c>
      <c r="B20" s="26" t="s">
        <v>56</v>
      </c>
      <c r="C20" s="26"/>
      <c r="D20" s="26"/>
      <c r="E20" s="26"/>
      <c r="F20" s="27"/>
      <c r="G20" s="27"/>
      <c r="H20" s="27"/>
      <c r="I20" s="28"/>
    </row>
    <row r="21" spans="1:9" x14ac:dyDescent="0.2">
      <c r="A21" s="19"/>
      <c r="B21" s="19"/>
      <c r="C21" s="19"/>
      <c r="D21" s="19"/>
      <c r="E21" s="19"/>
      <c r="F21" s="20">
        <f t="shared" ref="F21:F22" si="4">ROUND(D21*E21,2)</f>
        <v>0</v>
      </c>
      <c r="G21" s="21">
        <f t="shared" ref="G21:G22" si="5">ROUND(F21*24%,2)</f>
        <v>0</v>
      </c>
      <c r="H21" s="21">
        <f t="shared" ref="H21:H22" si="6">F21+G21</f>
        <v>0</v>
      </c>
      <c r="I21" s="13"/>
    </row>
    <row r="22" spans="1:9" x14ac:dyDescent="0.2">
      <c r="A22" s="19"/>
      <c r="B22" s="19"/>
      <c r="C22" s="19"/>
      <c r="D22" s="19"/>
      <c r="E22" s="19"/>
      <c r="F22" s="20">
        <f t="shared" si="4"/>
        <v>0</v>
      </c>
      <c r="G22" s="21">
        <f t="shared" si="5"/>
        <v>0</v>
      </c>
      <c r="H22" s="21">
        <f t="shared" si="6"/>
        <v>0</v>
      </c>
      <c r="I22" s="13"/>
    </row>
    <row r="23" spans="1:9" x14ac:dyDescent="0.2">
      <c r="A23" s="14"/>
      <c r="B23" s="14" t="s">
        <v>8</v>
      </c>
      <c r="C23" s="14"/>
      <c r="D23" s="14"/>
      <c r="E23" s="14"/>
      <c r="F23" s="15">
        <f>SUM(F20:F22)</f>
        <v>0</v>
      </c>
      <c r="G23" s="15">
        <f>SUM(G20:G22)</f>
        <v>0</v>
      </c>
      <c r="H23" s="15">
        <f>SUM(H20:H22)</f>
        <v>0</v>
      </c>
      <c r="I23" s="16"/>
    </row>
    <row r="24" spans="1:9" s="18" customFormat="1" x14ac:dyDescent="0.2">
      <c r="A24" s="26" t="s">
        <v>32</v>
      </c>
      <c r="B24" s="26" t="s">
        <v>31</v>
      </c>
      <c r="C24" s="26"/>
      <c r="D24" s="26"/>
      <c r="E24" s="26"/>
      <c r="F24" s="27"/>
      <c r="G24" s="27"/>
      <c r="H24" s="27"/>
      <c r="I24" s="28"/>
    </row>
    <row r="25" spans="1:9" x14ac:dyDescent="0.2">
      <c r="A25" s="19"/>
      <c r="B25" s="19"/>
      <c r="C25" s="19"/>
      <c r="D25" s="19"/>
      <c r="E25" s="19"/>
      <c r="F25" s="20">
        <f t="shared" si="0"/>
        <v>0</v>
      </c>
      <c r="G25" s="21">
        <f t="shared" si="1"/>
        <v>0</v>
      </c>
      <c r="H25" s="21">
        <f t="shared" si="2"/>
        <v>0</v>
      </c>
      <c r="I25" s="13"/>
    </row>
    <row r="26" spans="1:9" x14ac:dyDescent="0.2">
      <c r="A26" s="19"/>
      <c r="B26" s="19"/>
      <c r="C26" s="19"/>
      <c r="D26" s="19"/>
      <c r="E26" s="19"/>
      <c r="F26" s="20">
        <f t="shared" si="0"/>
        <v>0</v>
      </c>
      <c r="G26" s="21">
        <f t="shared" si="1"/>
        <v>0</v>
      </c>
      <c r="H26" s="21">
        <f t="shared" si="2"/>
        <v>0</v>
      </c>
      <c r="I26" s="13"/>
    </row>
    <row r="27" spans="1:9" x14ac:dyDescent="0.2">
      <c r="A27" s="14"/>
      <c r="B27" s="14" t="s">
        <v>8</v>
      </c>
      <c r="C27" s="14"/>
      <c r="D27" s="14"/>
      <c r="E27" s="14"/>
      <c r="F27" s="15">
        <f>SUM(F24:F26)</f>
        <v>0</v>
      </c>
      <c r="G27" s="15">
        <f>SUM(G24:G26)</f>
        <v>0</v>
      </c>
      <c r="H27" s="15">
        <f>SUM(H24:H26)</f>
        <v>0</v>
      </c>
      <c r="I27" s="16"/>
    </row>
    <row r="28" spans="1:9" s="18" customFormat="1" ht="33" customHeight="1" x14ac:dyDescent="0.2">
      <c r="A28" s="26" t="s">
        <v>33</v>
      </c>
      <c r="B28" s="26" t="s">
        <v>54</v>
      </c>
      <c r="C28" s="26"/>
      <c r="D28" s="26"/>
      <c r="E28" s="26"/>
      <c r="F28" s="27"/>
      <c r="G28" s="27"/>
      <c r="H28" s="27"/>
      <c r="I28" s="28"/>
    </row>
    <row r="29" spans="1:9" x14ac:dyDescent="0.2">
      <c r="A29" s="19"/>
      <c r="B29" s="19"/>
      <c r="C29" s="19"/>
      <c r="D29" s="19"/>
      <c r="E29" s="19"/>
      <c r="F29" s="20">
        <f t="shared" si="0"/>
        <v>0</v>
      </c>
      <c r="G29" s="21">
        <f t="shared" si="1"/>
        <v>0</v>
      </c>
      <c r="H29" s="21">
        <f t="shared" si="2"/>
        <v>0</v>
      </c>
      <c r="I29" s="13"/>
    </row>
    <row r="30" spans="1:9" x14ac:dyDescent="0.2">
      <c r="A30" s="19"/>
      <c r="B30" s="19"/>
      <c r="C30" s="19"/>
      <c r="D30" s="19"/>
      <c r="E30" s="19"/>
      <c r="F30" s="20">
        <f t="shared" si="0"/>
        <v>0</v>
      </c>
      <c r="G30" s="21">
        <f t="shared" si="1"/>
        <v>0</v>
      </c>
      <c r="H30" s="21">
        <f t="shared" si="2"/>
        <v>0</v>
      </c>
      <c r="I30" s="13"/>
    </row>
    <row r="31" spans="1:9" x14ac:dyDescent="0.2">
      <c r="A31" s="14"/>
      <c r="B31" s="14" t="s">
        <v>8</v>
      </c>
      <c r="C31" s="14"/>
      <c r="D31" s="14"/>
      <c r="E31" s="14"/>
      <c r="F31" s="15">
        <f>SUM(F28:F30)</f>
        <v>0</v>
      </c>
      <c r="G31" s="15">
        <f>SUM(G28:G30)</f>
        <v>0</v>
      </c>
      <c r="H31" s="15">
        <f>SUM(H28:H30)</f>
        <v>0</v>
      </c>
      <c r="I31" s="16"/>
    </row>
    <row r="32" spans="1:9" s="18" customFormat="1" ht="25.5" x14ac:dyDescent="0.2">
      <c r="A32" s="26" t="s">
        <v>35</v>
      </c>
      <c r="B32" s="26" t="s">
        <v>34</v>
      </c>
      <c r="C32" s="26"/>
      <c r="D32" s="26"/>
      <c r="E32" s="26"/>
      <c r="F32" s="27"/>
      <c r="G32" s="27"/>
      <c r="H32" s="27"/>
      <c r="I32" s="28"/>
    </row>
    <row r="33" spans="1:9" x14ac:dyDescent="0.2">
      <c r="A33" s="19"/>
      <c r="B33" s="19"/>
      <c r="C33" s="19"/>
      <c r="D33" s="19"/>
      <c r="E33" s="19"/>
      <c r="F33" s="20">
        <f t="shared" si="0"/>
        <v>0</v>
      </c>
      <c r="G33" s="21">
        <f t="shared" si="1"/>
        <v>0</v>
      </c>
      <c r="H33" s="21">
        <f t="shared" si="2"/>
        <v>0</v>
      </c>
      <c r="I33" s="13"/>
    </row>
    <row r="34" spans="1:9" x14ac:dyDescent="0.2">
      <c r="A34" s="19"/>
      <c r="B34" s="19"/>
      <c r="C34" s="19"/>
      <c r="D34" s="19"/>
      <c r="E34" s="19"/>
      <c r="F34" s="20">
        <f t="shared" si="0"/>
        <v>0</v>
      </c>
      <c r="G34" s="21">
        <f t="shared" si="1"/>
        <v>0</v>
      </c>
      <c r="H34" s="21">
        <f t="shared" si="2"/>
        <v>0</v>
      </c>
      <c r="I34" s="13"/>
    </row>
    <row r="35" spans="1:9" x14ac:dyDescent="0.2">
      <c r="A35" s="14"/>
      <c r="B35" s="14" t="s">
        <v>8</v>
      </c>
      <c r="C35" s="14"/>
      <c r="D35" s="14"/>
      <c r="E35" s="14"/>
      <c r="F35" s="15">
        <f>SUM(F32:F34)</f>
        <v>0</v>
      </c>
      <c r="G35" s="15">
        <f>SUM(G32:G34)</f>
        <v>0</v>
      </c>
      <c r="H35" s="15">
        <f>SUM(H32:H34)</f>
        <v>0</v>
      </c>
      <c r="I35" s="16"/>
    </row>
    <row r="36" spans="1:9" s="18" customFormat="1" ht="38.25" x14ac:dyDescent="0.2">
      <c r="A36" s="26" t="s">
        <v>57</v>
      </c>
      <c r="B36" s="26" t="s">
        <v>55</v>
      </c>
      <c r="C36" s="26"/>
      <c r="D36" s="26"/>
      <c r="E36" s="26"/>
      <c r="F36" s="27"/>
      <c r="G36" s="27"/>
      <c r="H36" s="27"/>
      <c r="I36" s="28"/>
    </row>
    <row r="37" spans="1:9" x14ac:dyDescent="0.2">
      <c r="A37" s="19"/>
      <c r="B37" s="19"/>
      <c r="C37" s="19"/>
      <c r="D37" s="19"/>
      <c r="E37" s="19"/>
      <c r="F37" s="20">
        <f t="shared" ref="F37:F38" si="7">ROUND(D37*E37,2)</f>
        <v>0</v>
      </c>
      <c r="G37" s="21">
        <f t="shared" ref="G37:G38" si="8">ROUND(F37*24%,2)</f>
        <v>0</v>
      </c>
      <c r="H37" s="21">
        <f t="shared" ref="H37:H38" si="9">F37+G37</f>
        <v>0</v>
      </c>
      <c r="I37" s="13"/>
    </row>
    <row r="38" spans="1:9" x14ac:dyDescent="0.2">
      <c r="A38" s="19"/>
      <c r="B38" s="19"/>
      <c r="C38" s="19"/>
      <c r="D38" s="19"/>
      <c r="E38" s="19"/>
      <c r="F38" s="20">
        <f t="shared" si="7"/>
        <v>0</v>
      </c>
      <c r="G38" s="21">
        <f t="shared" si="8"/>
        <v>0</v>
      </c>
      <c r="H38" s="21">
        <f t="shared" si="9"/>
        <v>0</v>
      </c>
      <c r="I38" s="13"/>
    </row>
    <row r="39" spans="1:9" x14ac:dyDescent="0.2">
      <c r="A39" s="14"/>
      <c r="B39" s="14" t="s">
        <v>8</v>
      </c>
      <c r="C39" s="14"/>
      <c r="D39" s="14"/>
      <c r="E39" s="14"/>
      <c r="F39" s="15">
        <f>SUM(F36:F38)</f>
        <v>0</v>
      </c>
      <c r="G39" s="15">
        <f>SUM(G36:G38)</f>
        <v>0</v>
      </c>
      <c r="H39" s="15">
        <f>SUM(H36:H38)</f>
        <v>0</v>
      </c>
      <c r="I39" s="16"/>
    </row>
    <row r="40" spans="1:9" s="18" customFormat="1" ht="25.5" x14ac:dyDescent="0.2">
      <c r="A40" s="26" t="s">
        <v>58</v>
      </c>
      <c r="B40" s="26" t="s">
        <v>78</v>
      </c>
      <c r="C40" s="26"/>
      <c r="D40" s="26"/>
      <c r="E40" s="26"/>
      <c r="F40" s="27"/>
      <c r="G40" s="27"/>
      <c r="H40" s="27"/>
      <c r="I40" s="28"/>
    </row>
    <row r="41" spans="1:9" x14ac:dyDescent="0.2">
      <c r="A41" s="19"/>
      <c r="B41" s="19"/>
      <c r="C41" s="19"/>
      <c r="D41" s="19"/>
      <c r="E41" s="19"/>
      <c r="F41" s="20">
        <f t="shared" ref="F41:F42" si="10">ROUND(D41*E41,2)</f>
        <v>0</v>
      </c>
      <c r="G41" s="21">
        <f t="shared" ref="G41:G42" si="11">ROUND(F41*24%,2)</f>
        <v>0</v>
      </c>
      <c r="H41" s="21">
        <f t="shared" ref="H41:H42" si="12">F41+G41</f>
        <v>0</v>
      </c>
      <c r="I41" s="13"/>
    </row>
    <row r="42" spans="1:9" x14ac:dyDescent="0.2">
      <c r="A42" s="19"/>
      <c r="B42" s="19"/>
      <c r="C42" s="19"/>
      <c r="D42" s="19"/>
      <c r="E42" s="19"/>
      <c r="F42" s="20">
        <f t="shared" si="10"/>
        <v>0</v>
      </c>
      <c r="G42" s="21">
        <f t="shared" si="11"/>
        <v>0</v>
      </c>
      <c r="H42" s="21">
        <f t="shared" si="12"/>
        <v>0</v>
      </c>
      <c r="I42" s="13"/>
    </row>
    <row r="43" spans="1:9" x14ac:dyDescent="0.2">
      <c r="A43" s="14"/>
      <c r="B43" s="14" t="s">
        <v>8</v>
      </c>
      <c r="C43" s="14"/>
      <c r="D43" s="14"/>
      <c r="E43" s="14"/>
      <c r="F43" s="15">
        <f>SUM(F40:F42)</f>
        <v>0</v>
      </c>
      <c r="G43" s="15">
        <f>SUM(G40:G42)</f>
        <v>0</v>
      </c>
      <c r="H43" s="15">
        <f>SUM(H40:H42)</f>
        <v>0</v>
      </c>
      <c r="I43" s="16"/>
    </row>
    <row r="44" spans="1:9" s="18" customFormat="1" x14ac:dyDescent="0.2">
      <c r="A44" s="26" t="s">
        <v>41</v>
      </c>
      <c r="B44" s="26" t="s">
        <v>53</v>
      </c>
      <c r="C44" s="26"/>
      <c r="D44" s="26"/>
      <c r="E44" s="26"/>
      <c r="F44" s="27"/>
      <c r="G44" s="27"/>
      <c r="H44" s="27"/>
      <c r="I44" s="28"/>
    </row>
    <row r="45" spans="1:9" x14ac:dyDescent="0.2">
      <c r="A45" s="19"/>
      <c r="B45" s="19"/>
      <c r="C45" s="19"/>
      <c r="D45" s="19"/>
      <c r="E45" s="19"/>
      <c r="F45" s="20">
        <f t="shared" si="0"/>
        <v>0</v>
      </c>
      <c r="G45" s="21">
        <f t="shared" si="1"/>
        <v>0</v>
      </c>
      <c r="H45" s="21">
        <f t="shared" si="2"/>
        <v>0</v>
      </c>
      <c r="I45" s="22"/>
    </row>
    <row r="46" spans="1:9" x14ac:dyDescent="0.2">
      <c r="A46" s="19"/>
      <c r="B46" s="19"/>
      <c r="C46" s="19"/>
      <c r="D46" s="19"/>
      <c r="E46" s="19"/>
      <c r="F46" s="20">
        <f t="shared" si="0"/>
        <v>0</v>
      </c>
      <c r="G46" s="21">
        <f t="shared" si="1"/>
        <v>0</v>
      </c>
      <c r="H46" s="21">
        <f t="shared" si="2"/>
        <v>0</v>
      </c>
      <c r="I46" s="22"/>
    </row>
    <row r="47" spans="1:9" x14ac:dyDescent="0.2">
      <c r="A47" s="14"/>
      <c r="B47" s="14" t="s">
        <v>8</v>
      </c>
      <c r="C47" s="14"/>
      <c r="D47" s="14"/>
      <c r="E47" s="14"/>
      <c r="F47" s="15">
        <f>SUM(F44:F46)</f>
        <v>0</v>
      </c>
      <c r="G47" s="15">
        <f t="shared" ref="G47:H47" si="13">SUM(G44:G46)</f>
        <v>0</v>
      </c>
      <c r="H47" s="15">
        <f t="shared" si="13"/>
        <v>0</v>
      </c>
      <c r="I47" s="16"/>
    </row>
    <row r="48" spans="1:9" customFormat="1" ht="22.15" customHeight="1" x14ac:dyDescent="0.25">
      <c r="A48" s="225" t="s">
        <v>59</v>
      </c>
      <c r="B48" s="225"/>
      <c r="C48" s="225"/>
      <c r="D48" s="225"/>
      <c r="E48" s="225"/>
      <c r="F48" s="25">
        <f>F11+F15+F19+F23+F27+F31+F35+F39+F43+F47</f>
        <v>0</v>
      </c>
      <c r="G48" s="25">
        <f t="shared" ref="G48:H48" si="14">G11+G15+G19+G23+G27+G31+G35+G39+G43+G47</f>
        <v>0</v>
      </c>
      <c r="H48" s="25">
        <f t="shared" si="14"/>
        <v>0</v>
      </c>
      <c r="I48" s="12"/>
    </row>
    <row r="52" spans="5:5" s="23" customFormat="1" x14ac:dyDescent="0.2">
      <c r="E52" s="24"/>
    </row>
  </sheetData>
  <mergeCells count="13">
    <mergeCell ref="I6:I7"/>
    <mergeCell ref="A5:H5"/>
    <mergeCell ref="A48:E48"/>
    <mergeCell ref="A1:H1"/>
    <mergeCell ref="A2:H2"/>
    <mergeCell ref="A6:A7"/>
    <mergeCell ref="C6:C7"/>
    <mergeCell ref="D6:D7"/>
    <mergeCell ref="E6:E7"/>
    <mergeCell ref="F6:F7"/>
    <mergeCell ref="G6:G7"/>
    <mergeCell ref="H6:H7"/>
    <mergeCell ref="A3:H3"/>
  </mergeCells>
  <pageMargins left="0.39370078740157483" right="0.31496062992125984" top="0.39370078740157483" bottom="0.43307086614173229" header="0.31496062992125984" footer="0.31496062992125984"/>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7"/>
  <sheetViews>
    <sheetView workbookViewId="0">
      <selection activeCell="A12" sqref="A12:XFD12"/>
    </sheetView>
  </sheetViews>
  <sheetFormatPr defaultColWidth="8.85546875" defaultRowHeight="14.25" x14ac:dyDescent="0.2"/>
  <cols>
    <col min="1" max="1" width="5.85546875" style="12" customWidth="1"/>
    <col min="2" max="2" width="31.140625" style="12" customWidth="1"/>
    <col min="3" max="3" width="11.5703125" style="12" customWidth="1"/>
    <col min="4" max="4" width="12.7109375" style="12" customWidth="1"/>
    <col min="5" max="5" width="10.7109375" style="12" customWidth="1"/>
    <col min="6" max="6" width="10.85546875" style="23" customWidth="1"/>
    <col min="7" max="7" width="10.5703125" style="23" customWidth="1"/>
    <col min="8" max="8" width="17.42578125" style="23" customWidth="1"/>
    <col min="9" max="9" width="18.7109375" style="12" customWidth="1"/>
    <col min="10" max="16384" width="8.85546875" style="12"/>
  </cols>
  <sheetData>
    <row r="1" spans="1:9" s="11" customFormat="1" ht="25.5" customHeight="1" x14ac:dyDescent="0.25">
      <c r="A1" s="197" t="s">
        <v>18</v>
      </c>
      <c r="B1" s="197"/>
      <c r="C1" s="197"/>
      <c r="D1" s="197"/>
      <c r="E1" s="197"/>
      <c r="F1" s="197"/>
      <c r="G1" s="197"/>
      <c r="H1" s="197"/>
    </row>
    <row r="2" spans="1:9" s="11" customFormat="1" ht="23.25" customHeight="1" x14ac:dyDescent="0.25">
      <c r="A2" s="197" t="s">
        <v>19</v>
      </c>
      <c r="B2" s="197"/>
      <c r="C2" s="197"/>
      <c r="D2" s="197"/>
      <c r="E2" s="197"/>
      <c r="F2" s="197"/>
      <c r="G2" s="197"/>
      <c r="H2" s="197"/>
    </row>
    <row r="3" spans="1:9" s="11" customFormat="1" ht="23.25" customHeight="1" x14ac:dyDescent="0.25">
      <c r="A3" s="197" t="s">
        <v>127</v>
      </c>
      <c r="B3" s="197"/>
      <c r="C3" s="197"/>
      <c r="D3" s="197"/>
      <c r="E3" s="197"/>
      <c r="F3" s="197"/>
      <c r="G3" s="197"/>
      <c r="H3" s="197"/>
    </row>
    <row r="5" spans="1:9" ht="22.15" customHeight="1" x14ac:dyDescent="0.2">
      <c r="A5" s="222" t="s">
        <v>60</v>
      </c>
      <c r="B5" s="223"/>
      <c r="C5" s="223"/>
      <c r="D5" s="223"/>
      <c r="E5" s="223"/>
      <c r="F5" s="223"/>
      <c r="G5" s="223"/>
      <c r="H5" s="224"/>
    </row>
    <row r="6" spans="1:9" x14ac:dyDescent="0.2">
      <c r="A6" s="226" t="s">
        <v>0</v>
      </c>
      <c r="B6" s="17" t="s">
        <v>61</v>
      </c>
      <c r="C6" s="226" t="s">
        <v>17</v>
      </c>
      <c r="D6" s="227" t="s">
        <v>2</v>
      </c>
      <c r="E6" s="227" t="s">
        <v>3</v>
      </c>
      <c r="F6" s="221" t="s">
        <v>4</v>
      </c>
      <c r="G6" s="221" t="s">
        <v>5</v>
      </c>
      <c r="H6" s="221" t="s">
        <v>6</v>
      </c>
      <c r="I6" s="221" t="s">
        <v>36</v>
      </c>
    </row>
    <row r="7" spans="1:9" ht="25.5" x14ac:dyDescent="0.2">
      <c r="A7" s="226"/>
      <c r="B7" s="17" t="s">
        <v>7</v>
      </c>
      <c r="C7" s="226"/>
      <c r="D7" s="227"/>
      <c r="E7" s="227"/>
      <c r="F7" s="221"/>
      <c r="G7" s="221"/>
      <c r="H7" s="221"/>
      <c r="I7" s="221"/>
    </row>
    <row r="8" spans="1:9" x14ac:dyDescent="0.2">
      <c r="A8" s="19"/>
      <c r="B8" s="19"/>
      <c r="C8" s="19"/>
      <c r="D8" s="19"/>
      <c r="E8" s="19"/>
      <c r="F8" s="20">
        <f t="shared" ref="F8:F9" si="0">ROUND(D8*E8,2)</f>
        <v>0</v>
      </c>
      <c r="G8" s="21">
        <f t="shared" ref="G8:G9" si="1">ROUND(F8*24%,2)</f>
        <v>0</v>
      </c>
      <c r="H8" s="21">
        <f t="shared" ref="H8:H9" si="2">F8+G8</f>
        <v>0</v>
      </c>
      <c r="I8" s="13"/>
    </row>
    <row r="9" spans="1:9" x14ac:dyDescent="0.2">
      <c r="A9" s="19"/>
      <c r="B9" s="19"/>
      <c r="C9" s="19"/>
      <c r="D9" s="19"/>
      <c r="E9" s="19"/>
      <c r="F9" s="20">
        <f t="shared" si="0"/>
        <v>0</v>
      </c>
      <c r="G9" s="21">
        <f t="shared" si="1"/>
        <v>0</v>
      </c>
      <c r="H9" s="21">
        <f t="shared" si="2"/>
        <v>0</v>
      </c>
      <c r="I9" s="13"/>
    </row>
    <row r="10" spans="1:9" customFormat="1" ht="19.899999999999999" customHeight="1" x14ac:dyDescent="0.25">
      <c r="A10" s="225" t="s">
        <v>62</v>
      </c>
      <c r="B10" s="225"/>
      <c r="C10" s="225"/>
      <c r="D10" s="225"/>
      <c r="E10" s="225"/>
      <c r="F10" s="25">
        <f>SUM(F8:F9)</f>
        <v>0</v>
      </c>
      <c r="G10" s="25">
        <f t="shared" ref="G10:H10" si="3">SUM(G8:G9)</f>
        <v>0</v>
      </c>
      <c r="H10" s="25">
        <f t="shared" si="3"/>
        <v>0</v>
      </c>
      <c r="I10" s="12"/>
    </row>
    <row r="17" spans="5:5" s="23" customFormat="1" x14ac:dyDescent="0.2">
      <c r="E17" s="24"/>
    </row>
  </sheetData>
  <mergeCells count="13">
    <mergeCell ref="I6:I7"/>
    <mergeCell ref="A10:E10"/>
    <mergeCell ref="A1:H1"/>
    <mergeCell ref="A2:H2"/>
    <mergeCell ref="A5:H5"/>
    <mergeCell ref="A6:A7"/>
    <mergeCell ref="C6:C7"/>
    <mergeCell ref="D6:D7"/>
    <mergeCell ref="E6:E7"/>
    <mergeCell ref="F6:F7"/>
    <mergeCell ref="G6:G7"/>
    <mergeCell ref="H6:H7"/>
    <mergeCell ref="A3:H3"/>
  </mergeCells>
  <pageMargins left="0.39370078740157483" right="0.31496062992125984" top="0.39370078740157483" bottom="0.43307086614173229"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I18"/>
  <sheetViews>
    <sheetView topLeftCell="A3" workbookViewId="0">
      <selection activeCell="A18" sqref="A18:XFD21"/>
    </sheetView>
  </sheetViews>
  <sheetFormatPr defaultRowHeight="15" x14ac:dyDescent="0.25"/>
  <cols>
    <col min="1" max="1" width="5.140625" customWidth="1"/>
    <col min="2" max="2" width="52.28515625" bestFit="1" customWidth="1"/>
    <col min="3" max="3" width="11.5703125" customWidth="1"/>
    <col min="4" max="4" width="12.5703125" customWidth="1"/>
    <col min="5" max="5" width="10.7109375" customWidth="1"/>
    <col min="6" max="6" width="10.85546875" customWidth="1"/>
    <col min="7" max="7" width="10.5703125" customWidth="1"/>
    <col min="8" max="8" width="17.42578125" customWidth="1"/>
    <col min="9" max="9" width="16.42578125" customWidth="1"/>
  </cols>
  <sheetData>
    <row r="1" spans="1:9" s="11" customFormat="1" ht="25.5" customHeight="1" x14ac:dyDescent="0.25">
      <c r="A1" s="197" t="s">
        <v>18</v>
      </c>
      <c r="B1" s="197"/>
      <c r="C1" s="197"/>
      <c r="D1" s="197"/>
      <c r="E1" s="197"/>
      <c r="F1" s="197"/>
      <c r="G1" s="197"/>
      <c r="H1" s="197"/>
    </row>
    <row r="2" spans="1:9" s="11" customFormat="1" ht="23.25" customHeight="1" x14ac:dyDescent="0.25">
      <c r="A2" s="197" t="s">
        <v>19</v>
      </c>
      <c r="B2" s="197"/>
      <c r="C2" s="197"/>
      <c r="D2" s="197"/>
      <c r="E2" s="197"/>
      <c r="F2" s="197"/>
      <c r="G2" s="197"/>
      <c r="H2" s="197"/>
    </row>
    <row r="3" spans="1:9" s="11" customFormat="1" ht="23.25" customHeight="1" x14ac:dyDescent="0.25">
      <c r="A3" s="197" t="s">
        <v>127</v>
      </c>
      <c r="B3" s="197"/>
      <c r="C3" s="197"/>
      <c r="D3" s="197"/>
      <c r="E3" s="197"/>
      <c r="F3" s="197"/>
      <c r="G3" s="197"/>
      <c r="H3" s="197"/>
    </row>
    <row r="4" spans="1:9" s="12" customFormat="1" ht="14.25" x14ac:dyDescent="0.2">
      <c r="F4" s="23"/>
      <c r="G4" s="23"/>
      <c r="H4" s="23"/>
    </row>
    <row r="5" spans="1:9" s="12" customFormat="1" ht="22.15" customHeight="1" x14ac:dyDescent="0.2">
      <c r="A5" s="222" t="s">
        <v>79</v>
      </c>
      <c r="B5" s="223"/>
      <c r="C5" s="223"/>
      <c r="D5" s="223"/>
      <c r="E5" s="223"/>
      <c r="F5" s="223"/>
      <c r="G5" s="223"/>
      <c r="H5" s="224"/>
    </row>
    <row r="6" spans="1:9" s="12" customFormat="1" ht="14.25" x14ac:dyDescent="0.2">
      <c r="A6" s="226" t="s">
        <v>0</v>
      </c>
      <c r="B6" s="17" t="s">
        <v>23</v>
      </c>
      <c r="C6" s="226" t="s">
        <v>17</v>
      </c>
      <c r="D6" s="227" t="s">
        <v>2</v>
      </c>
      <c r="E6" s="227" t="s">
        <v>3</v>
      </c>
      <c r="F6" s="221" t="s">
        <v>4</v>
      </c>
      <c r="G6" s="221" t="s">
        <v>5</v>
      </c>
      <c r="H6" s="221" t="s">
        <v>6</v>
      </c>
      <c r="I6" s="221" t="s">
        <v>36</v>
      </c>
    </row>
    <row r="7" spans="1:9" s="12" customFormat="1" ht="14.25" x14ac:dyDescent="0.2">
      <c r="A7" s="226"/>
      <c r="B7" s="17" t="s">
        <v>7</v>
      </c>
      <c r="C7" s="226"/>
      <c r="D7" s="227"/>
      <c r="E7" s="227"/>
      <c r="F7" s="221"/>
      <c r="G7" s="221"/>
      <c r="H7" s="221"/>
      <c r="I7" s="221"/>
    </row>
    <row r="8" spans="1:9" s="18" customFormat="1" ht="14.25" x14ac:dyDescent="0.2">
      <c r="A8" s="26" t="s">
        <v>24</v>
      </c>
      <c r="B8" s="26" t="s">
        <v>80</v>
      </c>
      <c r="C8" s="26"/>
      <c r="D8" s="26"/>
      <c r="E8" s="26"/>
      <c r="F8" s="27"/>
      <c r="G8" s="27"/>
      <c r="H8" s="27"/>
      <c r="I8" s="28"/>
    </row>
    <row r="9" spans="1:9" s="12" customFormat="1" ht="14.25" x14ac:dyDescent="0.2">
      <c r="A9" s="19"/>
      <c r="B9" s="19"/>
      <c r="C9" s="19"/>
      <c r="D9" s="19"/>
      <c r="E9" s="19"/>
      <c r="F9" s="20">
        <f t="shared" ref="F9:F10" si="0">ROUND(D9*E9,2)</f>
        <v>0</v>
      </c>
      <c r="G9" s="21">
        <f t="shared" ref="G9:G10" si="1">ROUND(F9*24%,2)</f>
        <v>0</v>
      </c>
      <c r="H9" s="21">
        <f t="shared" ref="H9:H10" si="2">F9+G9</f>
        <v>0</v>
      </c>
      <c r="I9" s="13"/>
    </row>
    <row r="10" spans="1:9" s="12" customFormat="1" ht="14.25" x14ac:dyDescent="0.2">
      <c r="A10" s="19"/>
      <c r="B10" s="19"/>
      <c r="C10" s="19"/>
      <c r="D10" s="19"/>
      <c r="E10" s="19"/>
      <c r="F10" s="20">
        <f t="shared" si="0"/>
        <v>0</v>
      </c>
      <c r="G10" s="21">
        <f t="shared" si="1"/>
        <v>0</v>
      </c>
      <c r="H10" s="21">
        <f t="shared" si="2"/>
        <v>0</v>
      </c>
      <c r="I10" s="13"/>
    </row>
    <row r="11" spans="1:9" s="12" customFormat="1" ht="14.25" x14ac:dyDescent="0.2">
      <c r="A11" s="14"/>
      <c r="B11" s="14" t="s">
        <v>8</v>
      </c>
      <c r="C11" s="14"/>
      <c r="D11" s="14"/>
      <c r="E11" s="14"/>
      <c r="F11" s="15">
        <f>SUM(F9:F10)</f>
        <v>0</v>
      </c>
      <c r="G11" s="15">
        <f t="shared" ref="G11:H11" si="3">SUM(G9:G10)</f>
        <v>0</v>
      </c>
      <c r="H11" s="15">
        <f t="shared" si="3"/>
        <v>0</v>
      </c>
      <c r="I11" s="16"/>
    </row>
    <row r="12" spans="1:9" s="18" customFormat="1" ht="14.25" x14ac:dyDescent="0.2">
      <c r="A12" s="26" t="s">
        <v>26</v>
      </c>
      <c r="B12" s="26" t="s">
        <v>81</v>
      </c>
      <c r="C12" s="26"/>
      <c r="D12" s="26"/>
      <c r="E12" s="26"/>
      <c r="F12" s="27"/>
      <c r="G12" s="27"/>
      <c r="H12" s="27"/>
      <c r="I12" s="28"/>
    </row>
    <row r="13" spans="1:9" s="12" customFormat="1" ht="14.25" x14ac:dyDescent="0.2">
      <c r="A13" s="19"/>
      <c r="B13" s="19"/>
      <c r="C13" s="19"/>
      <c r="D13" s="19"/>
      <c r="E13" s="19"/>
      <c r="F13" s="20">
        <f t="shared" ref="F13:F14" si="4">ROUND(D13*E13,2)</f>
        <v>0</v>
      </c>
      <c r="G13" s="21">
        <f t="shared" ref="G13:G14" si="5">ROUND(F13*24%,2)</f>
        <v>0</v>
      </c>
      <c r="H13" s="21">
        <f t="shared" ref="H13:H14" si="6">F13+G13</f>
        <v>0</v>
      </c>
      <c r="I13" s="13"/>
    </row>
    <row r="14" spans="1:9" s="12" customFormat="1" ht="14.25" x14ac:dyDescent="0.2">
      <c r="A14" s="19"/>
      <c r="B14" s="19"/>
      <c r="C14" s="19"/>
      <c r="D14" s="19"/>
      <c r="E14" s="19"/>
      <c r="F14" s="20">
        <f t="shared" si="4"/>
        <v>0</v>
      </c>
      <c r="G14" s="21">
        <f t="shared" si="5"/>
        <v>0</v>
      </c>
      <c r="H14" s="21">
        <f t="shared" si="6"/>
        <v>0</v>
      </c>
      <c r="I14" s="13"/>
    </row>
    <row r="15" spans="1:9" s="12" customFormat="1" ht="14.25" x14ac:dyDescent="0.2">
      <c r="A15" s="14"/>
      <c r="B15" s="14" t="s">
        <v>8</v>
      </c>
      <c r="C15" s="14"/>
      <c r="D15" s="14"/>
      <c r="E15" s="14"/>
      <c r="F15" s="15">
        <f>SUM(F13:F14)</f>
        <v>0</v>
      </c>
      <c r="G15" s="15">
        <f t="shared" ref="G15" si="7">SUM(G13:G14)</f>
        <v>0</v>
      </c>
      <c r="H15" s="15">
        <f t="shared" ref="H15" si="8">SUM(H13:H14)</f>
        <v>0</v>
      </c>
      <c r="I15" s="16"/>
    </row>
    <row r="16" spans="1:9" ht="19.899999999999999" customHeight="1" x14ac:dyDescent="0.25">
      <c r="A16" s="228" t="s">
        <v>82</v>
      </c>
      <c r="B16" s="228"/>
      <c r="C16" s="228"/>
      <c r="D16" s="228"/>
      <c r="E16" s="228"/>
      <c r="F16" s="37">
        <f>F11+F15</f>
        <v>0</v>
      </c>
      <c r="G16" s="37">
        <f>G11+G15</f>
        <v>0</v>
      </c>
      <c r="H16" s="37">
        <f>H11+H15</f>
        <v>0</v>
      </c>
      <c r="I16" s="12"/>
    </row>
    <row r="17" spans="2:8" s="12" customFormat="1" ht="14.25" x14ac:dyDescent="0.2">
      <c r="F17" s="23"/>
      <c r="G17" s="23"/>
      <c r="H17" s="23"/>
    </row>
    <row r="18" spans="2:8" ht="30" x14ac:dyDescent="0.25">
      <c r="B18" s="38" t="s">
        <v>95</v>
      </c>
    </row>
  </sheetData>
  <mergeCells count="13">
    <mergeCell ref="A3:H3"/>
    <mergeCell ref="I6:I7"/>
    <mergeCell ref="A16:E16"/>
    <mergeCell ref="A1:H1"/>
    <mergeCell ref="A2:H2"/>
    <mergeCell ref="A5:H5"/>
    <mergeCell ref="A6:A7"/>
    <mergeCell ref="C6:C7"/>
    <mergeCell ref="D6:D7"/>
    <mergeCell ref="E6:E7"/>
    <mergeCell ref="F6:F7"/>
    <mergeCell ref="G6:G7"/>
    <mergeCell ref="H6:H7"/>
  </mergeCells>
  <printOptions horizontalCentered="1"/>
  <pageMargins left="0.70866141732283472" right="0.70866141732283472" top="0.74803149606299213" bottom="0.74803149606299213" header="0.31496062992125984" footer="0.31496062992125984"/>
  <pageSetup paperSize="9"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I30"/>
  <sheetViews>
    <sheetView topLeftCell="A4" workbookViewId="0">
      <selection activeCell="A30" sqref="A30:XFD30"/>
    </sheetView>
  </sheetViews>
  <sheetFormatPr defaultRowHeight="15" x14ac:dyDescent="0.25"/>
  <cols>
    <col min="1" max="1" width="5.140625" customWidth="1"/>
    <col min="2" max="2" width="52.28515625" bestFit="1" customWidth="1"/>
    <col min="3" max="3" width="11.5703125" customWidth="1"/>
    <col min="4" max="4" width="12.5703125" customWidth="1"/>
    <col min="5" max="5" width="10.7109375" customWidth="1"/>
    <col min="6" max="6" width="10.85546875" customWidth="1"/>
    <col min="7" max="7" width="10.5703125" customWidth="1"/>
    <col min="8" max="8" width="17.42578125" customWidth="1"/>
    <col min="9" max="9" width="16.42578125" customWidth="1"/>
  </cols>
  <sheetData>
    <row r="1" spans="1:9" s="11" customFormat="1" ht="25.5" customHeight="1" x14ac:dyDescent="0.25">
      <c r="A1" s="197" t="s">
        <v>18</v>
      </c>
      <c r="B1" s="197"/>
      <c r="C1" s="197"/>
      <c r="D1" s="197"/>
      <c r="E1" s="197"/>
      <c r="F1" s="197"/>
      <c r="G1" s="197"/>
      <c r="H1" s="197"/>
    </row>
    <row r="2" spans="1:9" s="11" customFormat="1" ht="23.25" customHeight="1" x14ac:dyDescent="0.25">
      <c r="A2" s="197" t="s">
        <v>19</v>
      </c>
      <c r="B2" s="197"/>
      <c r="C2" s="197"/>
      <c r="D2" s="197"/>
      <c r="E2" s="197"/>
      <c r="F2" s="197"/>
      <c r="G2" s="197"/>
      <c r="H2" s="197"/>
    </row>
    <row r="3" spans="1:9" s="11" customFormat="1" ht="23.25" customHeight="1" x14ac:dyDescent="0.25">
      <c r="A3" s="197" t="s">
        <v>127</v>
      </c>
      <c r="B3" s="197"/>
      <c r="C3" s="197"/>
      <c r="D3" s="197"/>
      <c r="E3" s="197"/>
      <c r="F3" s="197"/>
      <c r="G3" s="197"/>
      <c r="H3" s="197"/>
    </row>
    <row r="4" spans="1:9" s="12" customFormat="1" ht="14.25" x14ac:dyDescent="0.2">
      <c r="F4" s="23"/>
      <c r="G4" s="23"/>
      <c r="H4" s="23"/>
    </row>
    <row r="5" spans="1:9" s="12" customFormat="1" ht="22.15" customHeight="1" x14ac:dyDescent="0.2">
      <c r="A5" s="222" t="s">
        <v>83</v>
      </c>
      <c r="B5" s="223"/>
      <c r="C5" s="223"/>
      <c r="D5" s="223"/>
      <c r="E5" s="223"/>
      <c r="F5" s="223"/>
      <c r="G5" s="223"/>
      <c r="H5" s="224"/>
    </row>
    <row r="6" spans="1:9" s="12" customFormat="1" ht="14.25" x14ac:dyDescent="0.2">
      <c r="A6" s="226" t="s">
        <v>0</v>
      </c>
      <c r="B6" s="17" t="s">
        <v>84</v>
      </c>
      <c r="C6" s="226" t="s">
        <v>17</v>
      </c>
      <c r="D6" s="227" t="s">
        <v>2</v>
      </c>
      <c r="E6" s="227" t="s">
        <v>3</v>
      </c>
      <c r="F6" s="221" t="s">
        <v>4</v>
      </c>
      <c r="G6" s="221" t="s">
        <v>5</v>
      </c>
      <c r="H6" s="221" t="s">
        <v>6</v>
      </c>
      <c r="I6" s="221" t="s">
        <v>36</v>
      </c>
    </row>
    <row r="7" spans="1:9" s="12" customFormat="1" ht="14.25" x14ac:dyDescent="0.2">
      <c r="A7" s="226"/>
      <c r="B7" s="17" t="s">
        <v>7</v>
      </c>
      <c r="C7" s="226"/>
      <c r="D7" s="227"/>
      <c r="E7" s="227"/>
      <c r="F7" s="221"/>
      <c r="G7" s="221"/>
      <c r="H7" s="221"/>
      <c r="I7" s="221"/>
    </row>
    <row r="8" spans="1:9" s="18" customFormat="1" ht="25.5" x14ac:dyDescent="0.2">
      <c r="A8" s="26" t="s">
        <v>24</v>
      </c>
      <c r="B8" s="26" t="s">
        <v>86</v>
      </c>
      <c r="C8" s="26"/>
      <c r="D8" s="26"/>
      <c r="E8" s="26"/>
      <c r="F8" s="27"/>
      <c r="G8" s="27"/>
      <c r="H8" s="27"/>
      <c r="I8" s="28"/>
    </row>
    <row r="9" spans="1:9" s="12" customFormat="1" ht="14.25" x14ac:dyDescent="0.2">
      <c r="A9" s="19"/>
      <c r="B9" s="19"/>
      <c r="C9" s="19"/>
      <c r="D9" s="19"/>
      <c r="E9" s="19"/>
      <c r="F9" s="20">
        <f t="shared" ref="F9:F10" si="0">ROUND(D9*E9,2)</f>
        <v>0</v>
      </c>
      <c r="G9" s="21">
        <f t="shared" ref="G9:G10" si="1">ROUND(F9*24%,2)</f>
        <v>0</v>
      </c>
      <c r="H9" s="21">
        <f t="shared" ref="H9:H10" si="2">F9+G9</f>
        <v>0</v>
      </c>
      <c r="I9" s="13"/>
    </row>
    <row r="10" spans="1:9" s="12" customFormat="1" ht="14.25" x14ac:dyDescent="0.2">
      <c r="A10" s="19"/>
      <c r="B10" s="19"/>
      <c r="C10" s="19"/>
      <c r="D10" s="19"/>
      <c r="E10" s="19"/>
      <c r="F10" s="20">
        <f t="shared" si="0"/>
        <v>0</v>
      </c>
      <c r="G10" s="21">
        <f t="shared" si="1"/>
        <v>0</v>
      </c>
      <c r="H10" s="21">
        <f t="shared" si="2"/>
        <v>0</v>
      </c>
      <c r="I10" s="13"/>
    </row>
    <row r="11" spans="1:9" s="12" customFormat="1" ht="14.25" x14ac:dyDescent="0.2">
      <c r="A11" s="14"/>
      <c r="B11" s="14" t="s">
        <v>8</v>
      </c>
      <c r="C11" s="14"/>
      <c r="D11" s="14"/>
      <c r="E11" s="14"/>
      <c r="F11" s="15">
        <f>SUM(F9:F10)</f>
        <v>0</v>
      </c>
      <c r="G11" s="15">
        <f t="shared" ref="G11:H11" si="3">SUM(G9:G10)</f>
        <v>0</v>
      </c>
      <c r="H11" s="15">
        <f t="shared" si="3"/>
        <v>0</v>
      </c>
      <c r="I11" s="16"/>
    </row>
    <row r="12" spans="1:9" s="18" customFormat="1" ht="14.25" x14ac:dyDescent="0.2">
      <c r="A12" s="26" t="s">
        <v>26</v>
      </c>
      <c r="B12" s="26" t="s">
        <v>85</v>
      </c>
      <c r="C12" s="26"/>
      <c r="D12" s="26"/>
      <c r="E12" s="26"/>
      <c r="F12" s="27"/>
      <c r="G12" s="27"/>
      <c r="H12" s="27"/>
      <c r="I12" s="28"/>
    </row>
    <row r="13" spans="1:9" s="12" customFormat="1" ht="14.25" x14ac:dyDescent="0.2">
      <c r="A13" s="19"/>
      <c r="B13" s="19"/>
      <c r="C13" s="19"/>
      <c r="D13" s="19"/>
      <c r="E13" s="19"/>
      <c r="F13" s="20">
        <f t="shared" ref="F13:F14" si="4">ROUND(D13*E13,2)</f>
        <v>0</v>
      </c>
      <c r="G13" s="21">
        <f t="shared" ref="G13:G14" si="5">ROUND(F13*24%,2)</f>
        <v>0</v>
      </c>
      <c r="H13" s="21">
        <f t="shared" ref="H13:H14" si="6">F13+G13</f>
        <v>0</v>
      </c>
      <c r="I13" s="13"/>
    </row>
    <row r="14" spans="1:9" s="12" customFormat="1" ht="14.25" x14ac:dyDescent="0.2">
      <c r="A14" s="19"/>
      <c r="B14" s="19"/>
      <c r="C14" s="19"/>
      <c r="D14" s="19"/>
      <c r="E14" s="19"/>
      <c r="F14" s="20">
        <f t="shared" si="4"/>
        <v>0</v>
      </c>
      <c r="G14" s="21">
        <f t="shared" si="5"/>
        <v>0</v>
      </c>
      <c r="H14" s="21">
        <f t="shared" si="6"/>
        <v>0</v>
      </c>
      <c r="I14" s="13"/>
    </row>
    <row r="15" spans="1:9" s="12" customFormat="1" ht="14.25" x14ac:dyDescent="0.2">
      <c r="A15" s="14"/>
      <c r="B15" s="14" t="s">
        <v>8</v>
      </c>
      <c r="C15" s="14"/>
      <c r="D15" s="14"/>
      <c r="E15" s="14"/>
      <c r="F15" s="15">
        <f>SUM(F13:F14)</f>
        <v>0</v>
      </c>
      <c r="G15" s="15">
        <f t="shared" ref="G15:H15" si="7">SUM(G13:G14)</f>
        <v>0</v>
      </c>
      <c r="H15" s="15">
        <f t="shared" si="7"/>
        <v>0</v>
      </c>
      <c r="I15" s="16"/>
    </row>
    <row r="16" spans="1:9" s="18" customFormat="1" ht="14.25" x14ac:dyDescent="0.2">
      <c r="A16" s="26" t="s">
        <v>28</v>
      </c>
      <c r="B16" s="26" t="s">
        <v>87</v>
      </c>
      <c r="C16" s="26"/>
      <c r="D16" s="26"/>
      <c r="E16" s="26"/>
      <c r="F16" s="27"/>
      <c r="G16" s="27"/>
      <c r="H16" s="27"/>
      <c r="I16" s="28"/>
    </row>
    <row r="17" spans="1:9" s="12" customFormat="1" ht="14.25" x14ac:dyDescent="0.2">
      <c r="A17" s="19"/>
      <c r="B17" s="19"/>
      <c r="C17" s="19"/>
      <c r="D17" s="19"/>
      <c r="E17" s="19"/>
      <c r="F17" s="20">
        <f t="shared" ref="F17:F18" si="8">ROUND(D17*E17,2)</f>
        <v>0</v>
      </c>
      <c r="G17" s="21">
        <f t="shared" ref="G17:G18" si="9">ROUND(F17*24%,2)</f>
        <v>0</v>
      </c>
      <c r="H17" s="21">
        <f t="shared" ref="H17:H18" si="10">F17+G17</f>
        <v>0</v>
      </c>
      <c r="I17" s="13"/>
    </row>
    <row r="18" spans="1:9" s="12" customFormat="1" ht="14.25" x14ac:dyDescent="0.2">
      <c r="A18" s="19"/>
      <c r="B18" s="19"/>
      <c r="C18" s="19"/>
      <c r="D18" s="19"/>
      <c r="E18" s="19"/>
      <c r="F18" s="20">
        <f t="shared" si="8"/>
        <v>0</v>
      </c>
      <c r="G18" s="21">
        <f t="shared" si="9"/>
        <v>0</v>
      </c>
      <c r="H18" s="21">
        <f t="shared" si="10"/>
        <v>0</v>
      </c>
      <c r="I18" s="13"/>
    </row>
    <row r="19" spans="1:9" s="12" customFormat="1" ht="14.25" x14ac:dyDescent="0.2">
      <c r="A19" s="14"/>
      <c r="B19" s="14" t="s">
        <v>8</v>
      </c>
      <c r="C19" s="14"/>
      <c r="D19" s="14"/>
      <c r="E19" s="14"/>
      <c r="F19" s="15">
        <f>SUM(F17:F18)</f>
        <v>0</v>
      </c>
      <c r="G19" s="15">
        <f t="shared" ref="G19:H19" si="11">SUM(G17:G18)</f>
        <v>0</v>
      </c>
      <c r="H19" s="15">
        <f t="shared" si="11"/>
        <v>0</v>
      </c>
      <c r="I19" s="16"/>
    </row>
    <row r="20" spans="1:9" s="18" customFormat="1" ht="14.25" x14ac:dyDescent="0.2">
      <c r="A20" s="26" t="s">
        <v>30</v>
      </c>
      <c r="B20" s="26" t="s">
        <v>88</v>
      </c>
      <c r="C20" s="26"/>
      <c r="D20" s="26"/>
      <c r="E20" s="26"/>
      <c r="F20" s="27"/>
      <c r="G20" s="27"/>
      <c r="H20" s="27"/>
      <c r="I20" s="28"/>
    </row>
    <row r="21" spans="1:9" s="12" customFormat="1" ht="14.25" x14ac:dyDescent="0.2">
      <c r="A21" s="19"/>
      <c r="B21" s="19"/>
      <c r="C21" s="19"/>
      <c r="D21" s="19"/>
      <c r="E21" s="19"/>
      <c r="F21" s="20">
        <f t="shared" ref="F21:F22" si="12">ROUND(D21*E21,2)</f>
        <v>0</v>
      </c>
      <c r="G21" s="21">
        <f t="shared" ref="G21:G22" si="13">ROUND(F21*24%,2)</f>
        <v>0</v>
      </c>
      <c r="H21" s="21">
        <f t="shared" ref="H21:H22" si="14">F21+G21</f>
        <v>0</v>
      </c>
      <c r="I21" s="13"/>
    </row>
    <row r="22" spans="1:9" s="12" customFormat="1" ht="14.25" x14ac:dyDescent="0.2">
      <c r="A22" s="19"/>
      <c r="B22" s="19"/>
      <c r="C22" s="19"/>
      <c r="D22" s="19"/>
      <c r="E22" s="19"/>
      <c r="F22" s="20">
        <f t="shared" si="12"/>
        <v>0</v>
      </c>
      <c r="G22" s="21">
        <f t="shared" si="13"/>
        <v>0</v>
      </c>
      <c r="H22" s="21">
        <f t="shared" si="14"/>
        <v>0</v>
      </c>
      <c r="I22" s="13"/>
    </row>
    <row r="23" spans="1:9" s="12" customFormat="1" ht="14.25" x14ac:dyDescent="0.2">
      <c r="A23" s="14"/>
      <c r="B23" s="14" t="s">
        <v>8</v>
      </c>
      <c r="C23" s="14"/>
      <c r="D23" s="14"/>
      <c r="E23" s="14"/>
      <c r="F23" s="15">
        <f>SUM(F21:F22)</f>
        <v>0</v>
      </c>
      <c r="G23" s="15">
        <f t="shared" ref="G23:H23" si="15">SUM(G21:G22)</f>
        <v>0</v>
      </c>
      <c r="H23" s="15">
        <f t="shared" si="15"/>
        <v>0</v>
      </c>
      <c r="I23" s="16"/>
    </row>
    <row r="24" spans="1:9" s="18" customFormat="1" ht="14.25" x14ac:dyDescent="0.2">
      <c r="A24" s="26" t="s">
        <v>32</v>
      </c>
      <c r="B24" s="26" t="s">
        <v>89</v>
      </c>
      <c r="C24" s="26"/>
      <c r="D24" s="26"/>
      <c r="E24" s="26"/>
      <c r="F24" s="27"/>
      <c r="G24" s="27"/>
      <c r="H24" s="27"/>
      <c r="I24" s="28"/>
    </row>
    <row r="25" spans="1:9" s="12" customFormat="1" ht="14.25" x14ac:dyDescent="0.2">
      <c r="A25" s="19"/>
      <c r="B25" s="19"/>
      <c r="C25" s="19"/>
      <c r="D25" s="19"/>
      <c r="E25" s="19"/>
      <c r="F25" s="20">
        <f t="shared" ref="F25:F26" si="16">ROUND(D25*E25,2)</f>
        <v>0</v>
      </c>
      <c r="G25" s="21">
        <f t="shared" ref="G25:G26" si="17">ROUND(F25*24%,2)</f>
        <v>0</v>
      </c>
      <c r="H25" s="21">
        <f t="shared" ref="H25:H26" si="18">F25+G25</f>
        <v>0</v>
      </c>
      <c r="I25" s="13"/>
    </row>
    <row r="26" spans="1:9" s="12" customFormat="1" ht="14.25" x14ac:dyDescent="0.2">
      <c r="A26" s="19"/>
      <c r="B26" s="19"/>
      <c r="C26" s="19"/>
      <c r="D26" s="19"/>
      <c r="E26" s="19"/>
      <c r="F26" s="20">
        <f t="shared" si="16"/>
        <v>0</v>
      </c>
      <c r="G26" s="21">
        <f t="shared" si="17"/>
        <v>0</v>
      </c>
      <c r="H26" s="21">
        <f t="shared" si="18"/>
        <v>0</v>
      </c>
      <c r="I26" s="13"/>
    </row>
    <row r="27" spans="1:9" s="12" customFormat="1" ht="14.25" x14ac:dyDescent="0.2">
      <c r="A27" s="14"/>
      <c r="B27" s="14" t="s">
        <v>8</v>
      </c>
      <c r="C27" s="14"/>
      <c r="D27" s="14"/>
      <c r="E27" s="14"/>
      <c r="F27" s="15">
        <f>SUM(F25:F26)</f>
        <v>0</v>
      </c>
      <c r="G27" s="15">
        <f t="shared" ref="G27:H27" si="19">SUM(G25:G26)</f>
        <v>0</v>
      </c>
      <c r="H27" s="15">
        <f t="shared" si="19"/>
        <v>0</v>
      </c>
      <c r="I27" s="16"/>
    </row>
    <row r="28" spans="1:9" ht="19.899999999999999" customHeight="1" x14ac:dyDescent="0.25">
      <c r="A28" s="228" t="s">
        <v>90</v>
      </c>
      <c r="B28" s="228"/>
      <c r="C28" s="228"/>
      <c r="D28" s="228"/>
      <c r="E28" s="228"/>
      <c r="F28" s="37">
        <f>F11+F15+F19+F23+F27</f>
        <v>0</v>
      </c>
      <c r="G28" s="37">
        <f t="shared" ref="G28:H28" si="20">G11+G15+G19+G23+G27</f>
        <v>0</v>
      </c>
      <c r="H28" s="37">
        <f t="shared" si="20"/>
        <v>0</v>
      </c>
      <c r="I28" s="12"/>
    </row>
    <row r="29" spans="1:9" s="12" customFormat="1" ht="14.25" x14ac:dyDescent="0.2">
      <c r="F29" s="23"/>
      <c r="G29" s="23"/>
      <c r="H29" s="23"/>
    </row>
    <row r="30" spans="1:9" ht="15.75" customHeight="1" x14ac:dyDescent="0.25"/>
  </sheetData>
  <mergeCells count="13">
    <mergeCell ref="I6:I7"/>
    <mergeCell ref="A28:E28"/>
    <mergeCell ref="A1:H1"/>
    <mergeCell ref="A2:H2"/>
    <mergeCell ref="A5:H5"/>
    <mergeCell ref="A6:A7"/>
    <mergeCell ref="C6:C7"/>
    <mergeCell ref="D6:D7"/>
    <mergeCell ref="E6:E7"/>
    <mergeCell ref="F6:F7"/>
    <mergeCell ref="G6:G7"/>
    <mergeCell ref="H6:H7"/>
    <mergeCell ref="A3:H3"/>
  </mergeCells>
  <printOptions horizontalCentered="1"/>
  <pageMargins left="0.70866141732283472" right="0.70866141732283472" top="0.74803149606299213" bottom="0.74803149606299213" header="0.31496062992125984" footer="0.31496062992125984"/>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I17"/>
  <sheetViews>
    <sheetView workbookViewId="0">
      <selection activeCell="A18" sqref="A18:XFD20"/>
    </sheetView>
  </sheetViews>
  <sheetFormatPr defaultRowHeight="15" x14ac:dyDescent="0.25"/>
  <cols>
    <col min="1" max="1" width="5.140625" customWidth="1"/>
    <col min="2" max="2" width="52.28515625" bestFit="1" customWidth="1"/>
    <col min="3" max="3" width="11.5703125" customWidth="1"/>
    <col min="4" max="4" width="12.5703125" customWidth="1"/>
    <col min="5" max="5" width="10.7109375" customWidth="1"/>
    <col min="6" max="6" width="10.85546875" customWidth="1"/>
    <col min="7" max="7" width="10.5703125" customWidth="1"/>
    <col min="8" max="8" width="17.42578125" customWidth="1"/>
    <col min="9" max="9" width="16.42578125" customWidth="1"/>
  </cols>
  <sheetData>
    <row r="1" spans="1:9" s="11" customFormat="1" ht="25.5" customHeight="1" x14ac:dyDescent="0.25">
      <c r="A1" s="197" t="s">
        <v>18</v>
      </c>
      <c r="B1" s="197"/>
      <c r="C1" s="197"/>
      <c r="D1" s="197"/>
      <c r="E1" s="197"/>
      <c r="F1" s="197"/>
      <c r="G1" s="197"/>
      <c r="H1" s="197"/>
    </row>
    <row r="2" spans="1:9" s="11" customFormat="1" ht="23.25" customHeight="1" x14ac:dyDescent="0.25">
      <c r="A2" s="197" t="s">
        <v>19</v>
      </c>
      <c r="B2" s="197"/>
      <c r="C2" s="197"/>
      <c r="D2" s="197"/>
      <c r="E2" s="197"/>
      <c r="F2" s="197"/>
      <c r="G2" s="197"/>
      <c r="H2" s="197"/>
    </row>
    <row r="3" spans="1:9" s="11" customFormat="1" ht="23.25" customHeight="1" x14ac:dyDescent="0.25">
      <c r="A3" s="197" t="s">
        <v>127</v>
      </c>
      <c r="B3" s="197"/>
      <c r="C3" s="197"/>
      <c r="D3" s="197"/>
      <c r="E3" s="197"/>
      <c r="F3" s="197"/>
      <c r="G3" s="197"/>
      <c r="H3" s="197"/>
    </row>
    <row r="4" spans="1:9" s="12" customFormat="1" ht="14.25" x14ac:dyDescent="0.2">
      <c r="F4" s="23"/>
      <c r="G4" s="23"/>
      <c r="H4" s="23"/>
    </row>
    <row r="5" spans="1:9" s="12" customFormat="1" ht="22.15" customHeight="1" x14ac:dyDescent="0.2">
      <c r="A5" s="222" t="s">
        <v>96</v>
      </c>
      <c r="B5" s="223"/>
      <c r="C5" s="223"/>
      <c r="D5" s="223"/>
      <c r="E5" s="223"/>
      <c r="F5" s="223"/>
      <c r="G5" s="223"/>
      <c r="H5" s="224"/>
    </row>
    <row r="6" spans="1:9" s="12" customFormat="1" ht="14.25" x14ac:dyDescent="0.2">
      <c r="A6" s="226" t="s">
        <v>0</v>
      </c>
      <c r="B6" s="17" t="s">
        <v>84</v>
      </c>
      <c r="C6" s="226" t="s">
        <v>17</v>
      </c>
      <c r="D6" s="227" t="s">
        <v>2</v>
      </c>
      <c r="E6" s="227" t="s">
        <v>3</v>
      </c>
      <c r="F6" s="221" t="s">
        <v>4</v>
      </c>
      <c r="G6" s="221" t="s">
        <v>5</v>
      </c>
      <c r="H6" s="221" t="s">
        <v>6</v>
      </c>
      <c r="I6" s="221" t="s">
        <v>36</v>
      </c>
    </row>
    <row r="7" spans="1:9" s="12" customFormat="1" ht="14.25" x14ac:dyDescent="0.2">
      <c r="A7" s="226"/>
      <c r="B7" s="17"/>
      <c r="C7" s="226"/>
      <c r="D7" s="227"/>
      <c r="E7" s="227"/>
      <c r="F7" s="221"/>
      <c r="G7" s="221"/>
      <c r="H7" s="221"/>
      <c r="I7" s="221"/>
    </row>
    <row r="8" spans="1:9" s="18" customFormat="1" ht="14.25" x14ac:dyDescent="0.2">
      <c r="A8" s="26" t="s">
        <v>24</v>
      </c>
      <c r="B8" s="26" t="s">
        <v>93</v>
      </c>
      <c r="C8" s="26"/>
      <c r="D8" s="26"/>
      <c r="E8" s="26"/>
      <c r="F8" s="27"/>
      <c r="G8" s="27"/>
      <c r="H8" s="27"/>
      <c r="I8" s="28"/>
    </row>
    <row r="9" spans="1:9" s="12" customFormat="1" ht="14.25" x14ac:dyDescent="0.2">
      <c r="A9" s="19"/>
      <c r="B9" s="19"/>
      <c r="C9" s="19"/>
      <c r="D9" s="19"/>
      <c r="E9" s="19"/>
      <c r="F9" s="20">
        <f t="shared" ref="F9:F10" si="0">ROUND(D9*E9,2)</f>
        <v>0</v>
      </c>
      <c r="G9" s="21">
        <f t="shared" ref="G9:G10" si="1">ROUND(F9*24%,2)</f>
        <v>0</v>
      </c>
      <c r="H9" s="21">
        <f t="shared" ref="H9:H10" si="2">F9+G9</f>
        <v>0</v>
      </c>
      <c r="I9" s="13"/>
    </row>
    <row r="10" spans="1:9" s="12" customFormat="1" ht="14.25" x14ac:dyDescent="0.2">
      <c r="A10" s="19"/>
      <c r="B10" s="19"/>
      <c r="C10" s="19"/>
      <c r="D10" s="19"/>
      <c r="E10" s="19"/>
      <c r="F10" s="20">
        <f t="shared" si="0"/>
        <v>0</v>
      </c>
      <c r="G10" s="21">
        <f t="shared" si="1"/>
        <v>0</v>
      </c>
      <c r="H10" s="21">
        <f t="shared" si="2"/>
        <v>0</v>
      </c>
      <c r="I10" s="13"/>
    </row>
    <row r="11" spans="1:9" s="12" customFormat="1" ht="14.25" x14ac:dyDescent="0.2">
      <c r="A11" s="14"/>
      <c r="B11" s="14" t="s">
        <v>8</v>
      </c>
      <c r="C11" s="14"/>
      <c r="D11" s="14"/>
      <c r="E11" s="14"/>
      <c r="F11" s="15">
        <f>SUM(F9:F10)</f>
        <v>0</v>
      </c>
      <c r="G11" s="15">
        <f t="shared" ref="G11:H11" si="3">SUM(G9:G10)</f>
        <v>0</v>
      </c>
      <c r="H11" s="15">
        <f t="shared" si="3"/>
        <v>0</v>
      </c>
      <c r="I11" s="16"/>
    </row>
    <row r="12" spans="1:9" s="18" customFormat="1" ht="14.25" x14ac:dyDescent="0.2">
      <c r="A12" s="26" t="s">
        <v>26</v>
      </c>
      <c r="B12" s="26" t="s">
        <v>91</v>
      </c>
      <c r="C12" s="26"/>
      <c r="D12" s="26"/>
      <c r="E12" s="26"/>
      <c r="F12" s="27"/>
      <c r="G12" s="27"/>
      <c r="H12" s="27"/>
      <c r="I12" s="28"/>
    </row>
    <row r="13" spans="1:9" s="12" customFormat="1" ht="14.25" x14ac:dyDescent="0.2">
      <c r="A13" s="19"/>
      <c r="B13" s="19"/>
      <c r="C13" s="19"/>
      <c r="D13" s="19"/>
      <c r="E13" s="19"/>
      <c r="F13" s="20">
        <f t="shared" ref="F13:F14" si="4">ROUND(D13*E13,2)</f>
        <v>0</v>
      </c>
      <c r="G13" s="21">
        <f t="shared" ref="G13:G14" si="5">ROUND(F13*24%,2)</f>
        <v>0</v>
      </c>
      <c r="H13" s="21">
        <f t="shared" ref="H13:H14" si="6">F13+G13</f>
        <v>0</v>
      </c>
      <c r="I13" s="13"/>
    </row>
    <row r="14" spans="1:9" s="12" customFormat="1" ht="14.25" x14ac:dyDescent="0.2">
      <c r="A14" s="19"/>
      <c r="B14" s="19"/>
      <c r="C14" s="19"/>
      <c r="D14" s="19"/>
      <c r="E14" s="19"/>
      <c r="F14" s="20">
        <f t="shared" si="4"/>
        <v>0</v>
      </c>
      <c r="G14" s="21">
        <f t="shared" si="5"/>
        <v>0</v>
      </c>
      <c r="H14" s="21">
        <f t="shared" si="6"/>
        <v>0</v>
      </c>
      <c r="I14" s="13"/>
    </row>
    <row r="15" spans="1:9" s="12" customFormat="1" ht="14.25" x14ac:dyDescent="0.2">
      <c r="A15" s="14"/>
      <c r="B15" s="14" t="s">
        <v>8</v>
      </c>
      <c r="C15" s="14"/>
      <c r="D15" s="14"/>
      <c r="E15" s="14"/>
      <c r="F15" s="15">
        <f>SUM(F13:F14)</f>
        <v>0</v>
      </c>
      <c r="G15" s="15">
        <f t="shared" ref="G15:H15" si="7">SUM(G13:G14)</f>
        <v>0</v>
      </c>
      <c r="H15" s="15">
        <f t="shared" si="7"/>
        <v>0</v>
      </c>
      <c r="I15" s="16"/>
    </row>
    <row r="16" spans="1:9" ht="19.899999999999999" customHeight="1" x14ac:dyDescent="0.25">
      <c r="A16" s="228" t="s">
        <v>94</v>
      </c>
      <c r="B16" s="228"/>
      <c r="C16" s="228"/>
      <c r="D16" s="228"/>
      <c r="E16" s="228"/>
      <c r="F16" s="37">
        <f>F11+F15</f>
        <v>0</v>
      </c>
      <c r="G16" s="37">
        <f t="shared" ref="G16:H16" si="8">G11+G15</f>
        <v>0</v>
      </c>
      <c r="H16" s="37">
        <f t="shared" si="8"/>
        <v>0</v>
      </c>
      <c r="I16" s="12"/>
    </row>
    <row r="17" spans="6:8" s="12" customFormat="1" ht="14.25" x14ac:dyDescent="0.2">
      <c r="F17" s="23"/>
      <c r="G17" s="23"/>
      <c r="H17" s="23"/>
    </row>
  </sheetData>
  <mergeCells count="13">
    <mergeCell ref="I6:I7"/>
    <mergeCell ref="A16:E16"/>
    <mergeCell ref="A1:H1"/>
    <mergeCell ref="A2:H2"/>
    <mergeCell ref="A5:H5"/>
    <mergeCell ref="A6:A7"/>
    <mergeCell ref="C6:C7"/>
    <mergeCell ref="D6:D7"/>
    <mergeCell ref="E6:E7"/>
    <mergeCell ref="F6:F7"/>
    <mergeCell ref="G6:G7"/>
    <mergeCell ref="H6:H7"/>
    <mergeCell ref="A3:H3"/>
  </mergeCells>
  <printOptions horizontalCentered="1"/>
  <pageMargins left="0.70866141732283472" right="0.70866141732283472" top="0.74803149606299213" bottom="0.74803149606299213" header="0.31496062992125984" footer="0.31496062992125984"/>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3A6470BE75710439E7CB619857A0938" ma:contentTypeVersion="12" ma:contentTypeDescription="Create a new document." ma:contentTypeScope="" ma:versionID="991fc27d18dd65b7dd1583cee172b4d2">
  <xsd:schema xmlns:xsd="http://www.w3.org/2001/XMLSchema" xmlns:xs="http://www.w3.org/2001/XMLSchema" xmlns:p="http://schemas.microsoft.com/office/2006/metadata/properties" xmlns:ns2="c01657e7-9998-4ce2-b5f1-7b965a198e0e" xmlns:ns3="762a31e6-5120-4607-b57b-8b309cdf9b89" targetNamespace="http://schemas.microsoft.com/office/2006/metadata/properties" ma:root="true" ma:fieldsID="de8efc586a6859cac2d3d4e6758263db" ns2:_="" ns3:_="">
    <xsd:import namespace="c01657e7-9998-4ce2-b5f1-7b965a198e0e"/>
    <xsd:import namespace="762a31e6-5120-4607-b57b-8b309cdf9b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657e7-9998-4ce2-b5f1-7b965a198e0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2a31e6-5120-4607-b57b-8b309cdf9b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AD8DDC-057A-4EC8-BDA8-ADA6B91F6B7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884BFE5-1F31-47C6-AEE3-62E2631A4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657e7-9998-4ce2-b5f1-7b965a198e0e"/>
    <ds:schemaRef ds:uri="762a31e6-5120-4607-b57b-8b309cdf9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8309B7-9001-437C-A9CC-0387C3A76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13</vt:i4>
      </vt:variant>
      <vt:variant>
        <vt:lpstr>Καθορισμένες περιοχές</vt:lpstr>
      </vt:variant>
      <vt:variant>
        <vt:i4>2</vt:i4>
      </vt:variant>
    </vt:vector>
  </HeadingPairs>
  <TitlesOfParts>
    <vt:vector size="15" baseType="lpstr">
      <vt:lpstr>ΕΞΩΦΥΛΛΟ </vt:lpstr>
      <vt:lpstr>ΚΩΔ.ΔΑΠ.ΠΣΚΕ</vt:lpstr>
      <vt:lpstr>1. ΕΔΑΦΙΚΕΣ ΕΚΤΑΣΕΙΣ</vt:lpstr>
      <vt:lpstr>2. ΚΤΙΡΙΑΚΕΣ ΕΓΚΑΤΑΣΤΑΣΕΙΣ_</vt:lpstr>
      <vt:lpstr>4. ΑΓΟΡΑ ΕΞΟΠΛΙΣΜΟΥ </vt:lpstr>
      <vt:lpstr>5. ΑΝΤΑΛΛΑΚΤΙΚΑ</vt:lpstr>
      <vt:lpstr>7. ΜΕΤΑΦΟΡΙΚΑ ΜΕΣΑ</vt:lpstr>
      <vt:lpstr>8.ΑΫΛΑ ΠΑΓΙΑ</vt:lpstr>
      <vt:lpstr>12. ΠΑΡΟΧΗ ΥΠΗΡΕΣΙΩΝ</vt:lpstr>
      <vt:lpstr>ΣΥΝΟΛΑ</vt:lpstr>
      <vt:lpstr>ΔΑΠΑΝΕΣ ΠΕΡΙΒΑΛΛΟΝΤΟΣ </vt:lpstr>
      <vt:lpstr>ΧΡΟΝΟΔΙΑΓΡΑΜΜΑ ΕΡΓΟΥ</vt:lpstr>
      <vt:lpstr>ΠΙΝΑΚΑΣ ΕΞΟΦΛΗΜΕΝΩΝ ΔΑΠΑΝΩΝ</vt:lpstr>
      <vt:lpstr>'4. ΑΓΟΡΑ ΕΞΟΠΛΙΣΜΟΥ '!Print_Titles</vt:lpstr>
      <vt:lpstr>'5. ΑΝΤΑΛΛΑΚΤΙΚΑ'!Print_Titles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Τάσος Λειβαδιώτης</dc:creator>
  <cp:lastModifiedBy>Μιχάλης Τέττερης</cp:lastModifiedBy>
  <cp:lastPrinted>2021-06-28T11:23:33Z</cp:lastPrinted>
  <dcterms:created xsi:type="dcterms:W3CDTF">2018-08-08T08:40:02Z</dcterms:created>
  <dcterms:modified xsi:type="dcterms:W3CDTF">2021-11-03T10:56:45Z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0x01010083A6470BE75710439E7CB619857A0938</vt:lpwstr>
  </property>
</Properties>
</file>